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<sst xmlns="http://schemas.openxmlformats.org/spreadsheetml/2006/main" count="68" uniqueCount="33">
  <si>
    <t>2021年政策性农业保险分县区保费统计表</t>
  </si>
  <si>
    <t>单位：元</t>
  </si>
  <si>
    <t>名称</t>
  </si>
  <si>
    <t>杜集区</t>
  </si>
  <si>
    <t>投保数量（亩、头）</t>
  </si>
  <si>
    <t>合计</t>
  </si>
  <si>
    <t>财政补助资金</t>
  </si>
  <si>
    <t>农民自筹资金</t>
  </si>
  <si>
    <t>小计</t>
  </si>
  <si>
    <t>中央</t>
  </si>
  <si>
    <t>省</t>
  </si>
  <si>
    <t>市</t>
  </si>
  <si>
    <t>县（区）</t>
  </si>
  <si>
    <t>一、小麦基本险</t>
  </si>
  <si>
    <t>二、小麦大灾险</t>
  </si>
  <si>
    <t>三、三区小麦补充（大灾险）</t>
  </si>
  <si>
    <t>四、玉米基本险</t>
  </si>
  <si>
    <t>五、玉米大灾险</t>
  </si>
  <si>
    <t>六、玉米补充险（三区大灾险）</t>
  </si>
  <si>
    <t>六、大豆</t>
  </si>
  <si>
    <t>七、花生</t>
  </si>
  <si>
    <t>九、能繁母猪</t>
  </si>
  <si>
    <t>十、育肥猪</t>
  </si>
  <si>
    <t>十一、奶牛</t>
  </si>
  <si>
    <t>十二、森林</t>
  </si>
  <si>
    <t>十三、特色农产品</t>
  </si>
  <si>
    <t>1、大棚蔬菜</t>
  </si>
  <si>
    <t>2、葡萄</t>
  </si>
  <si>
    <t>3、桃树</t>
  </si>
  <si>
    <t>4、苹果</t>
  </si>
  <si>
    <t>5、枣树</t>
  </si>
  <si>
    <t>6、石榴</t>
  </si>
  <si>
    <t>7、肉牛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</si>
</sst>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pane xSplit="1" ySplit="5" topLeftCell="B14" activePane="bottomRight" state="frozen"/>
      <selection/>
      <selection pane="topRight"/>
      <selection pane="bottomLeft"/>
      <selection pane="bottomRight" activeCell="A1" sqref="A1:I26"/>
    </sheetView>
  </sheetViews>
  <sheetFormatPr defaultColWidth="9" defaultRowHeight="13.5"/>
  <cols>
    <col min="1" max="9" width="14.5" customWidth="1"/>
    <col min="12" max="12" width="11.5"/>
    <col min="13" max="13" width="10.375"/>
  </cols>
  <sheetData>
    <row r="1" ht="36" customHeight="1" spans="1:9">
      <c r="A1" s="1"/>
      <c r="B1" s="1" t="s">
        <v>0</v>
      </c>
      <c r="C1" s="1"/>
      <c r="D1" s="1"/>
      <c r="E1" s="1"/>
      <c r="F1" s="1"/>
      <c r="G1" s="1"/>
      <c r="H1" s="1"/>
      <c r="I1" s="1"/>
    </row>
    <row r="2" ht="25.5" customHeight="1" spans="8:9">
      <c r="H2" s="2" t="s">
        <v>1</v>
      </c>
      <c r="I2" s="2"/>
    </row>
    <row r="3" ht="25.5" customHeight="1" spans="1:9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</row>
    <row r="4" ht="24.75" customHeight="1" spans="1:9">
      <c r="A4" s="3"/>
      <c r="B4" s="3" t="s">
        <v>4</v>
      </c>
      <c r="C4" s="3" t="s">
        <v>5</v>
      </c>
      <c r="D4" s="3" t="s">
        <v>6</v>
      </c>
      <c r="E4" s="3"/>
      <c r="F4" s="3"/>
      <c r="G4" s="3"/>
      <c r="H4" s="3"/>
      <c r="I4" s="3" t="s">
        <v>7</v>
      </c>
    </row>
    <row r="5" ht="24.75" customHeight="1" spans="1:9">
      <c r="A5" s="3"/>
      <c r="B5" s="3"/>
      <c r="C5" s="3"/>
      <c r="D5" s="3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3"/>
    </row>
    <row r="6" ht="24.75" customHeight="1" spans="1:9">
      <c r="A6" s="5" t="s">
        <v>13</v>
      </c>
      <c r="B6" s="6">
        <v>48731.3</v>
      </c>
      <c r="C6" s="6">
        <f>SUM(D6+I6)</f>
        <v>804797.42</v>
      </c>
      <c r="D6" s="6">
        <f t="shared" ref="D6" si="0">SUM(E6:H6)</f>
        <v>643837.94</v>
      </c>
      <c r="E6" s="6">
        <v>321918.97</v>
      </c>
      <c r="F6" s="6">
        <v>201199.35</v>
      </c>
      <c r="G6" s="6">
        <v>60359.81</v>
      </c>
      <c r="H6" s="6">
        <v>60359.81</v>
      </c>
      <c r="I6" s="6">
        <v>160959.48</v>
      </c>
    </row>
    <row r="7" ht="27.75" customHeight="1" spans="1:9">
      <c r="A7" s="7" t="s">
        <v>14</v>
      </c>
      <c r="B7" s="6"/>
      <c r="C7" s="6"/>
      <c r="D7" s="6"/>
      <c r="E7" s="6"/>
      <c r="F7" s="6"/>
      <c r="G7" s="6"/>
      <c r="H7" s="6"/>
      <c r="I7" s="6"/>
    </row>
    <row r="8" ht="27.75" customHeight="1" spans="1:9">
      <c r="A8" s="7" t="s">
        <v>15</v>
      </c>
      <c r="B8" s="6">
        <v>2029</v>
      </c>
      <c r="C8" s="6">
        <f t="shared" ref="C8" si="1">SUM(D8+I8)</f>
        <v>25839.32</v>
      </c>
      <c r="D8" s="6">
        <f t="shared" ref="D8" si="2">SUM(E8:H8)</f>
        <v>20671.45</v>
      </c>
      <c r="E8" s="6"/>
      <c r="F8" s="6"/>
      <c r="G8" s="6">
        <v>18733.5</v>
      </c>
      <c r="H8" s="6">
        <v>1937.95</v>
      </c>
      <c r="I8" s="6">
        <v>5167.87</v>
      </c>
    </row>
    <row r="9" ht="27.75" customHeight="1" spans="1:9">
      <c r="A9" s="7" t="s">
        <v>16</v>
      </c>
      <c r="B9" s="8">
        <v>49514.14</v>
      </c>
      <c r="C9" s="8">
        <f t="shared" ref="C9:C12" si="3">D9+I9</f>
        <v>837779.25</v>
      </c>
      <c r="D9" s="8">
        <f t="shared" ref="D9:D12" si="4">SUM(E9:H9)</f>
        <v>670223.4</v>
      </c>
      <c r="E9" s="8">
        <v>335111.7</v>
      </c>
      <c r="F9" s="8">
        <v>209444.82</v>
      </c>
      <c r="G9" s="8">
        <v>62833.44</v>
      </c>
      <c r="H9" s="8">
        <v>62833.44</v>
      </c>
      <c r="I9" s="8">
        <v>167555.85</v>
      </c>
    </row>
    <row r="10" ht="27.75" customHeight="1" spans="1:9">
      <c r="A10" s="7" t="s">
        <v>17</v>
      </c>
      <c r="B10" s="8"/>
      <c r="C10" s="8"/>
      <c r="D10" s="8"/>
      <c r="E10" s="8"/>
      <c r="F10" s="8"/>
      <c r="G10" s="8"/>
      <c r="H10" s="8"/>
      <c r="I10" s="8"/>
    </row>
    <row r="11" ht="27.75" customHeight="1" spans="1:9">
      <c r="A11" s="7" t="s">
        <v>18</v>
      </c>
      <c r="B11" s="8">
        <v>2802</v>
      </c>
      <c r="C11" s="8">
        <f t="shared" ref="C11" si="5">D11+I11</f>
        <v>45056.16</v>
      </c>
      <c r="D11" s="8">
        <f t="shared" ref="D11" si="6">SUM(E11:H11)</f>
        <v>36044.93</v>
      </c>
      <c r="E11" s="8"/>
      <c r="F11" s="8"/>
      <c r="G11" s="8">
        <v>32665.72</v>
      </c>
      <c r="H11" s="8">
        <v>3379.21</v>
      </c>
      <c r="I11" s="8">
        <v>9011.23</v>
      </c>
    </row>
    <row r="12" ht="36" customHeight="1" spans="1:9">
      <c r="A12" s="7" t="s">
        <v>19</v>
      </c>
      <c r="B12" s="8">
        <v>2958.8</v>
      </c>
      <c r="C12" s="8">
        <f t="shared" si="3"/>
        <v>30176.7</v>
      </c>
      <c r="D12" s="8">
        <f t="shared" si="4"/>
        <v>24141.36</v>
      </c>
      <c r="E12" s="8">
        <v>12070.68</v>
      </c>
      <c r="F12" s="8">
        <v>7544.18</v>
      </c>
      <c r="G12" s="8">
        <v>2263.25</v>
      </c>
      <c r="H12" s="8">
        <v>2263.25</v>
      </c>
      <c r="I12" s="8">
        <v>6035.34</v>
      </c>
    </row>
    <row r="13" ht="36" customHeight="1" spans="1:9">
      <c r="A13" s="7" t="s">
        <v>20</v>
      </c>
      <c r="B13" s="8"/>
      <c r="C13" s="8"/>
      <c r="D13" s="8"/>
      <c r="E13" s="8"/>
      <c r="F13" s="8"/>
      <c r="G13" s="8"/>
      <c r="H13" s="8"/>
      <c r="I13" s="8"/>
    </row>
    <row r="14" ht="27.75" customHeight="1" spans="1:9">
      <c r="A14" s="9" t="s">
        <v>21</v>
      </c>
      <c r="B14" s="10">
        <v>5465</v>
      </c>
      <c r="C14" s="10">
        <f>D14+I14</f>
        <v>491850</v>
      </c>
      <c r="D14" s="10">
        <f t="shared" ref="D14:D15" si="7">SUM(E14:H14)</f>
        <v>393480</v>
      </c>
      <c r="E14" s="10">
        <v>245925</v>
      </c>
      <c r="F14" s="10">
        <v>122962.5</v>
      </c>
      <c r="G14" s="10">
        <v>12296.25</v>
      </c>
      <c r="H14" s="10">
        <v>12296.25</v>
      </c>
      <c r="I14" s="10">
        <v>98370</v>
      </c>
    </row>
    <row r="15" ht="27.75" customHeight="1" spans="1:9">
      <c r="A15" s="9" t="s">
        <v>22</v>
      </c>
      <c r="B15" s="10">
        <v>32189</v>
      </c>
      <c r="C15" s="10">
        <f>D15+I15</f>
        <v>1287560</v>
      </c>
      <c r="D15" s="10">
        <f t="shared" si="7"/>
        <v>1030048</v>
      </c>
      <c r="E15" s="10">
        <v>643780</v>
      </c>
      <c r="F15" s="10">
        <v>193134</v>
      </c>
      <c r="G15" s="10">
        <v>96567</v>
      </c>
      <c r="H15" s="10">
        <v>96567</v>
      </c>
      <c r="I15" s="10">
        <v>257512</v>
      </c>
    </row>
    <row r="16" ht="27.75" customHeight="1" spans="1:9">
      <c r="A16" s="11" t="s">
        <v>23</v>
      </c>
      <c r="B16" s="10"/>
      <c r="C16" s="10"/>
      <c r="D16" s="10"/>
      <c r="E16" s="10"/>
      <c r="F16" s="10"/>
      <c r="G16" s="10"/>
      <c r="H16" s="10"/>
      <c r="I16" s="10"/>
    </row>
    <row r="17" ht="27.75" customHeight="1" spans="1:9">
      <c r="A17" s="11" t="s">
        <v>24</v>
      </c>
      <c r="B17" s="10"/>
      <c r="C17" s="10"/>
      <c r="D17" s="10"/>
      <c r="E17" s="10"/>
      <c r="F17" s="10"/>
      <c r="G17" s="10"/>
      <c r="H17" s="10"/>
      <c r="I17" s="10"/>
    </row>
    <row r="18" ht="27.75" customHeight="1" spans="1:9">
      <c r="A18" s="9" t="s">
        <v>25</v>
      </c>
      <c r="B18" s="12">
        <f>SUM(B19:B24)</f>
        <v>9359</v>
      </c>
      <c r="C18" s="12">
        <f t="shared" ref="C18" si="8">SUM(C19:C24)</f>
        <v>872687.44</v>
      </c>
      <c r="D18" s="12">
        <f t="shared" ref="D18" si="9">SUM(D19:D24)</f>
        <v>610881.23</v>
      </c>
      <c r="E18" s="12">
        <f t="shared" ref="E18" si="10">SUM(E19:E24)</f>
        <v>0</v>
      </c>
      <c r="F18" s="12">
        <f t="shared" ref="F18" si="11">SUM(F19:F24)</f>
        <v>0</v>
      </c>
      <c r="G18" s="12">
        <f t="shared" ref="G18:I18" si="12">SUM(G19:G24)</f>
        <v>261806.25</v>
      </c>
      <c r="H18" s="12">
        <f t="shared" si="12"/>
        <v>349074.98</v>
      </c>
      <c r="I18" s="12">
        <f t="shared" si="12"/>
        <v>261806.21</v>
      </c>
    </row>
    <row r="19" ht="27.75" customHeight="1" spans="1:13">
      <c r="A19" s="9" t="s">
        <v>26</v>
      </c>
      <c r="B19" s="10">
        <v>500</v>
      </c>
      <c r="C19" s="10">
        <f>D19+I19</f>
        <v>104997.44</v>
      </c>
      <c r="D19" s="10">
        <f>SUM(E19:H19)</f>
        <v>73498.23</v>
      </c>
      <c r="E19" s="10"/>
      <c r="F19" s="10"/>
      <c r="G19" s="10">
        <v>31499.25</v>
      </c>
      <c r="H19" s="10">
        <v>41998.98</v>
      </c>
      <c r="I19" s="10">
        <v>31499.21</v>
      </c>
      <c r="K19" s="10">
        <f t="shared" ref="K19:K25" si="13">SUM(L19:O19)</f>
        <v>104997.44</v>
      </c>
      <c r="L19">
        <v>73498.23</v>
      </c>
      <c r="M19" s="10">
        <v>31499.21</v>
      </c>
    </row>
    <row r="20" ht="27.75" customHeight="1" spans="1:13">
      <c r="A20" s="9" t="s">
        <v>27</v>
      </c>
      <c r="B20" s="10">
        <v>8118.5</v>
      </c>
      <c r="C20" s="10">
        <f t="shared" ref="C20:C25" si="14">D20+I20</f>
        <v>730665</v>
      </c>
      <c r="D20" s="10">
        <f t="shared" ref="D20:D25" si="15">SUM(E20:H20)</f>
        <v>511465.5</v>
      </c>
      <c r="E20" s="10"/>
      <c r="F20" s="10"/>
      <c r="G20" s="10">
        <v>219199.5</v>
      </c>
      <c r="H20" s="10">
        <v>292266</v>
      </c>
      <c r="I20" s="10">
        <v>219199.5</v>
      </c>
      <c r="K20" s="10">
        <f t="shared" si="13"/>
        <v>730665</v>
      </c>
      <c r="L20">
        <v>511465.5</v>
      </c>
      <c r="M20" s="10">
        <v>219199.5</v>
      </c>
    </row>
    <row r="21" ht="27.75" customHeight="1" spans="1:13">
      <c r="A21" s="9" t="s">
        <v>28</v>
      </c>
      <c r="B21" s="10">
        <v>36</v>
      </c>
      <c r="C21" s="10">
        <f t="shared" si="14"/>
        <v>1800</v>
      </c>
      <c r="D21" s="10">
        <f t="shared" si="15"/>
        <v>1260</v>
      </c>
      <c r="E21" s="10"/>
      <c r="F21" s="10"/>
      <c r="G21" s="10">
        <v>540</v>
      </c>
      <c r="H21" s="10">
        <v>720</v>
      </c>
      <c r="I21" s="10">
        <v>540</v>
      </c>
      <c r="K21" s="10">
        <f t="shared" si="13"/>
        <v>1800</v>
      </c>
      <c r="L21">
        <v>1260</v>
      </c>
      <c r="M21" s="10">
        <v>540</v>
      </c>
    </row>
    <row r="22" ht="27.75" customHeight="1" spans="1:13">
      <c r="A22" s="9" t="s">
        <v>29</v>
      </c>
      <c r="B22" s="10">
        <v>704.5</v>
      </c>
      <c r="C22" s="10">
        <f t="shared" si="14"/>
        <v>35225</v>
      </c>
      <c r="D22" s="10">
        <f t="shared" si="15"/>
        <v>24657.5</v>
      </c>
      <c r="E22" s="10"/>
      <c r="F22" s="10"/>
      <c r="G22" s="10">
        <v>10567.5</v>
      </c>
      <c r="H22" s="10">
        <v>14090</v>
      </c>
      <c r="I22" s="10">
        <v>10567.5</v>
      </c>
      <c r="K22" s="10">
        <f t="shared" si="13"/>
        <v>35225</v>
      </c>
      <c r="L22">
        <v>24657.5</v>
      </c>
      <c r="M22" s="10">
        <v>10567.5</v>
      </c>
    </row>
    <row r="23" ht="27.75" customHeight="1" spans="1:13">
      <c r="A23" s="9" t="s">
        <v>30</v>
      </c>
      <c r="B23" s="10"/>
      <c r="C23" s="10">
        <f t="shared" si="14"/>
        <v>0</v>
      </c>
      <c r="D23" s="10">
        <f t="shared" si="15"/>
        <v>0</v>
      </c>
      <c r="E23" s="10"/>
      <c r="F23" s="10"/>
      <c r="G23" s="10"/>
      <c r="H23" s="10"/>
      <c r="I23" s="10"/>
      <c r="K23" s="10">
        <f t="shared" si="13"/>
        <v>0</v>
      </c>
      <c r="M23" s="10"/>
    </row>
    <row r="24" ht="30" customHeight="1" spans="1:13">
      <c r="A24" s="9" t="s">
        <v>31</v>
      </c>
      <c r="B24" s="10"/>
      <c r="C24" s="10">
        <f t="shared" si="14"/>
        <v>0</v>
      </c>
      <c r="D24" s="10">
        <f t="shared" si="15"/>
        <v>0</v>
      </c>
      <c r="E24" s="10"/>
      <c r="F24" s="10"/>
      <c r="G24" s="10"/>
      <c r="H24" s="10"/>
      <c r="I24" s="10"/>
      <c r="K24" s="10">
        <f t="shared" si="13"/>
        <v>0</v>
      </c>
      <c r="M24" s="10"/>
    </row>
    <row r="25" ht="30" customHeight="1" spans="1:13">
      <c r="A25" s="9" t="s">
        <v>32</v>
      </c>
      <c r="B25" s="10">
        <v>1103</v>
      </c>
      <c r="C25" s="10">
        <f t="shared" si="14"/>
        <v>297810</v>
      </c>
      <c r="D25" s="10">
        <f t="shared" si="15"/>
        <v>208467</v>
      </c>
      <c r="E25" s="10"/>
      <c r="F25" s="10"/>
      <c r="G25" s="10">
        <v>89343</v>
      </c>
      <c r="H25" s="10">
        <v>119124</v>
      </c>
      <c r="I25" s="10">
        <v>89343</v>
      </c>
      <c r="K25" s="10">
        <f t="shared" si="13"/>
        <v>297810</v>
      </c>
      <c r="L25">
        <v>208467</v>
      </c>
      <c r="M25" s="10">
        <v>89343</v>
      </c>
    </row>
    <row r="26" ht="27.75" customHeight="1" spans="1:13">
      <c r="A26" s="13" t="s">
        <v>5</v>
      </c>
      <c r="B26" s="10">
        <f t="shared" ref="B26:I26" si="16">SUM(B6:B18)</f>
        <v>153048.24</v>
      </c>
      <c r="C26" s="10">
        <f t="shared" si="16"/>
        <v>4395746.29</v>
      </c>
      <c r="D26" s="10">
        <f t="shared" si="16"/>
        <v>3429328.31</v>
      </c>
      <c r="E26" s="10">
        <f t="shared" si="16"/>
        <v>1558806.35</v>
      </c>
      <c r="F26" s="10">
        <f t="shared" si="16"/>
        <v>734284.85</v>
      </c>
      <c r="G26" s="10">
        <f t="shared" si="16"/>
        <v>547525.22</v>
      </c>
      <c r="H26" s="10">
        <f t="shared" si="16"/>
        <v>588711.89</v>
      </c>
      <c r="I26" s="10">
        <f t="shared" si="16"/>
        <v>966417.98</v>
      </c>
      <c r="L26">
        <f>SUM(L19:L25)</f>
        <v>819348.23</v>
      </c>
      <c r="M26">
        <f>SUM(M19:M25)</f>
        <v>351149.21</v>
      </c>
    </row>
    <row r="27" ht="21" customHeight="1" spans="12:12">
      <c r="L27">
        <v>351149.21</v>
      </c>
    </row>
    <row r="28" spans="12:12">
      <c r="L28">
        <f>SUM(L26:L27)</f>
        <v>1170497.44</v>
      </c>
    </row>
  </sheetData>
  <mergeCells count="8">
    <mergeCell ref="B1:I1"/>
    <mergeCell ref="H2:I2"/>
    <mergeCell ref="B3:I3"/>
    <mergeCell ref="D4:H4"/>
    <mergeCell ref="A3:A5"/>
    <mergeCell ref="B4:B5"/>
    <mergeCell ref="C4:C5"/>
    <mergeCell ref="I4:I5"/>
  </mergeCells>
  <pageMargins left="0.708661417322835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zoomScale="120" zoomScaleNormal="120" workbookViewId="0">
      <selection activeCell="I22" sqref="I22"/>
    </sheetView>
  </sheetViews>
  <sheetFormatPr defaultColWidth="9" defaultRowHeight="13.5"/>
  <cols>
    <col min="1" max="1" width="11.975" customWidth="1"/>
    <col min="2" max="2" width="11.3583333333333" customWidth="1"/>
    <col min="3" max="6" width="11.125" customWidth="1"/>
    <col min="7" max="7" width="10.125" customWidth="1"/>
    <col min="8" max="8" width="12.8083333333333" customWidth="1"/>
    <col min="9" max="9" width="25.125" customWidth="1"/>
  </cols>
  <sheetData>
    <row r="1" ht="27" spans="1:9">
      <c r="A1" s="1"/>
      <c r="B1" s="1" t="s">
        <v>0</v>
      </c>
      <c r="C1" s="1"/>
      <c r="D1" s="1"/>
      <c r="E1" s="1"/>
      <c r="F1" s="1"/>
      <c r="G1" s="1"/>
      <c r="H1" s="1"/>
      <c r="I1" s="1"/>
    </row>
    <row r="2" spans="8:9">
      <c r="H2" s="2" t="s">
        <v>1</v>
      </c>
      <c r="I2" s="2"/>
    </row>
    <row r="3" spans="1:9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</row>
    <row r="4" spans="1:9">
      <c r="A4" s="3"/>
      <c r="B4" s="3" t="s">
        <v>4</v>
      </c>
      <c r="C4" s="3" t="s">
        <v>5</v>
      </c>
      <c r="D4" s="3" t="s">
        <v>6</v>
      </c>
      <c r="E4" s="3"/>
      <c r="F4" s="3"/>
      <c r="G4" s="3"/>
      <c r="H4" s="3"/>
      <c r="I4" s="3" t="s">
        <v>7</v>
      </c>
    </row>
    <row r="5" spans="1:9">
      <c r="A5" s="3"/>
      <c r="B5" s="3"/>
      <c r="C5" s="3"/>
      <c r="D5" s="3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3"/>
    </row>
    <row r="6" spans="1:9">
      <c r="A6" s="5" t="s">
        <v>13</v>
      </c>
      <c r="B6" s="6">
        <v>48731.3</v>
      </c>
      <c r="C6" s="6">
        <f>SUM(D6+I6)</f>
        <v>804797.42</v>
      </c>
      <c r="D6" s="6">
        <f t="shared" ref="D6:D9" si="0">SUM(E6:H6)</f>
        <v>643837.94</v>
      </c>
      <c r="E6" s="6">
        <v>321918.97</v>
      </c>
      <c r="F6" s="6">
        <v>201199.35</v>
      </c>
      <c r="G6" s="6">
        <v>60359.81</v>
      </c>
      <c r="H6" s="6">
        <v>60359.81</v>
      </c>
      <c r="I6" s="6">
        <v>160959.48</v>
      </c>
    </row>
    <row r="7" ht="24" spans="1:9">
      <c r="A7" s="7" t="s">
        <v>14</v>
      </c>
      <c r="B7" s="6"/>
      <c r="C7" s="6"/>
      <c r="D7" s="6"/>
      <c r="E7" s="6"/>
      <c r="F7" s="6"/>
      <c r="G7" s="6"/>
      <c r="H7" s="6"/>
      <c r="I7" s="6"/>
    </row>
    <row r="8" ht="36" spans="1:9">
      <c r="A8" s="7" t="s">
        <v>15</v>
      </c>
      <c r="B8" s="6">
        <v>2029</v>
      </c>
      <c r="C8" s="6">
        <f>SUM(D8+I8)</f>
        <v>25839.32</v>
      </c>
      <c r="D8" s="6">
        <f t="shared" si="0"/>
        <v>20671.45</v>
      </c>
      <c r="E8" s="6"/>
      <c r="F8" s="6"/>
      <c r="G8" s="6">
        <v>18733.5</v>
      </c>
      <c r="H8" s="6">
        <v>1937.95</v>
      </c>
      <c r="I8" s="6">
        <v>5167.87</v>
      </c>
    </row>
    <row r="9" ht="24" spans="1:9">
      <c r="A9" s="7" t="s">
        <v>16</v>
      </c>
      <c r="B9" s="8">
        <v>49514.14</v>
      </c>
      <c r="C9" s="8">
        <f t="shared" ref="C9:C12" si="1">D9+I9</f>
        <v>837779.25</v>
      </c>
      <c r="D9" s="8">
        <f t="shared" si="0"/>
        <v>670223.4</v>
      </c>
      <c r="E9" s="8">
        <v>335111.7</v>
      </c>
      <c r="F9" s="8">
        <v>209444.82</v>
      </c>
      <c r="G9" s="8">
        <v>62833.44</v>
      </c>
      <c r="H9" s="8">
        <v>62833.44</v>
      </c>
      <c r="I9" s="8">
        <v>167555.85</v>
      </c>
    </row>
    <row r="10" ht="24" spans="1:9">
      <c r="A10" s="7" t="s">
        <v>17</v>
      </c>
      <c r="B10" s="8"/>
      <c r="C10" s="8"/>
      <c r="D10" s="8"/>
      <c r="E10" s="8"/>
      <c r="F10" s="8"/>
      <c r="G10" s="8"/>
      <c r="H10" s="8"/>
      <c r="I10" s="8"/>
    </row>
    <row r="11" ht="36" spans="1:9">
      <c r="A11" s="7" t="s">
        <v>18</v>
      </c>
      <c r="B11" s="8">
        <v>2802</v>
      </c>
      <c r="C11" s="8">
        <f t="shared" si="1"/>
        <v>45056.16</v>
      </c>
      <c r="D11" s="8">
        <f t="shared" ref="D11:D15" si="2">SUM(E11:H11)</f>
        <v>36044.93</v>
      </c>
      <c r="E11" s="8"/>
      <c r="F11" s="8"/>
      <c r="G11" s="8">
        <v>32665.72</v>
      </c>
      <c r="H11" s="8">
        <v>3379.21</v>
      </c>
      <c r="I11" s="8">
        <v>9011.23</v>
      </c>
    </row>
    <row r="12" spans="1:9">
      <c r="A12" s="7" t="s">
        <v>19</v>
      </c>
      <c r="B12" s="8">
        <v>2958.8</v>
      </c>
      <c r="C12" s="8">
        <f t="shared" si="1"/>
        <v>30176.7</v>
      </c>
      <c r="D12" s="8">
        <f t="shared" si="2"/>
        <v>24141.36</v>
      </c>
      <c r="E12" s="8">
        <v>12070.68</v>
      </c>
      <c r="F12" s="8">
        <v>7544.18</v>
      </c>
      <c r="G12" s="8">
        <v>2263.25</v>
      </c>
      <c r="H12" s="8">
        <v>2263.25</v>
      </c>
      <c r="I12" s="8">
        <v>6035.34</v>
      </c>
    </row>
    <row r="13" spans="1:9">
      <c r="A13" s="7" t="s">
        <v>20</v>
      </c>
      <c r="B13" s="8"/>
      <c r="C13" s="8"/>
      <c r="D13" s="8"/>
      <c r="E13" s="8"/>
      <c r="F13" s="8"/>
      <c r="G13" s="8"/>
      <c r="H13" s="8"/>
      <c r="I13" s="8"/>
    </row>
    <row r="14" spans="1:9">
      <c r="A14" s="9" t="s">
        <v>21</v>
      </c>
      <c r="B14" s="10">
        <v>5465</v>
      </c>
      <c r="C14" s="10">
        <f t="shared" ref="C14:C25" si="3">D14+I14</f>
        <v>491850</v>
      </c>
      <c r="D14" s="10">
        <f t="shared" si="2"/>
        <v>393480</v>
      </c>
      <c r="E14" s="10">
        <v>245925</v>
      </c>
      <c r="F14" s="10">
        <v>122962.5</v>
      </c>
      <c r="G14" s="10">
        <v>12296.25</v>
      </c>
      <c r="H14" s="10">
        <v>12296.25</v>
      </c>
      <c r="I14" s="10">
        <v>98370</v>
      </c>
    </row>
    <row r="15" spans="1:9">
      <c r="A15" s="9" t="s">
        <v>22</v>
      </c>
      <c r="B15" s="10">
        <v>32189</v>
      </c>
      <c r="C15" s="10">
        <f t="shared" si="3"/>
        <v>1287560</v>
      </c>
      <c r="D15" s="10">
        <f t="shared" si="2"/>
        <v>1030048</v>
      </c>
      <c r="E15" s="10">
        <v>643780</v>
      </c>
      <c r="F15" s="10">
        <v>193134</v>
      </c>
      <c r="G15" s="10">
        <v>96567</v>
      </c>
      <c r="H15" s="10">
        <v>96567</v>
      </c>
      <c r="I15" s="10">
        <v>257512</v>
      </c>
    </row>
    <row r="16" spans="1:9">
      <c r="A16" s="11" t="s">
        <v>23</v>
      </c>
      <c r="B16" s="10"/>
      <c r="C16" s="10"/>
      <c r="D16" s="10"/>
      <c r="E16" s="10"/>
      <c r="F16" s="10"/>
      <c r="G16" s="10"/>
      <c r="H16" s="10"/>
      <c r="I16" s="10"/>
    </row>
    <row r="17" spans="1:9">
      <c r="A17" s="11" t="s">
        <v>24</v>
      </c>
      <c r="B17" s="10"/>
      <c r="C17" s="10"/>
      <c r="D17" s="10"/>
      <c r="E17" s="10"/>
      <c r="F17" s="10"/>
      <c r="G17" s="10"/>
      <c r="H17" s="10"/>
      <c r="I17" s="10"/>
    </row>
    <row r="18" ht="46" customHeight="1" spans="1:9">
      <c r="A18" s="9" t="s">
        <v>25</v>
      </c>
      <c r="B18" s="12">
        <f t="shared" ref="B18:I18" si="4">SUM(B19:B24)</f>
        <v>9359</v>
      </c>
      <c r="C18" s="12">
        <f t="shared" si="4"/>
        <v>872687.44</v>
      </c>
      <c r="D18" s="12">
        <f t="shared" si="4"/>
        <v>610881.23</v>
      </c>
      <c r="E18" s="12">
        <f t="shared" si="4"/>
        <v>0</v>
      </c>
      <c r="F18" s="12">
        <f t="shared" si="4"/>
        <v>0</v>
      </c>
      <c r="G18" s="12">
        <f t="shared" si="4"/>
        <v>261806.25</v>
      </c>
      <c r="H18" s="12">
        <f t="shared" si="4"/>
        <v>349074.98</v>
      </c>
      <c r="I18" s="12">
        <f t="shared" si="4"/>
        <v>261806.21</v>
      </c>
    </row>
    <row r="19" spans="1:9">
      <c r="A19" s="9" t="s">
        <v>26</v>
      </c>
      <c r="B19" s="10">
        <v>500</v>
      </c>
      <c r="C19" s="10">
        <f t="shared" si="3"/>
        <v>104997.44</v>
      </c>
      <c r="D19" s="10">
        <f t="shared" ref="D19:D25" si="5">SUM(E19:H19)</f>
        <v>73498.23</v>
      </c>
      <c r="E19" s="10"/>
      <c r="F19" s="10"/>
      <c r="G19" s="10">
        <v>31499.25</v>
      </c>
      <c r="H19" s="10">
        <v>41998.98</v>
      </c>
      <c r="I19" s="10">
        <v>31499.21</v>
      </c>
    </row>
    <row r="20" spans="1:9">
      <c r="A20" s="9" t="s">
        <v>27</v>
      </c>
      <c r="B20" s="10">
        <v>8118.5</v>
      </c>
      <c r="C20" s="10">
        <f t="shared" si="3"/>
        <v>730665</v>
      </c>
      <c r="D20" s="10">
        <f t="shared" si="5"/>
        <v>511465.5</v>
      </c>
      <c r="E20" s="10"/>
      <c r="F20" s="10"/>
      <c r="G20" s="10">
        <v>219199.5</v>
      </c>
      <c r="H20" s="10">
        <v>292266</v>
      </c>
      <c r="I20" s="10">
        <v>219199.5</v>
      </c>
    </row>
    <row r="21" spans="1:9">
      <c r="A21" s="9" t="s">
        <v>28</v>
      </c>
      <c r="B21" s="10">
        <v>36</v>
      </c>
      <c r="C21" s="10">
        <f t="shared" si="3"/>
        <v>1800</v>
      </c>
      <c r="D21" s="10">
        <f t="shared" si="5"/>
        <v>1260</v>
      </c>
      <c r="E21" s="10"/>
      <c r="F21" s="10"/>
      <c r="G21" s="10">
        <v>540</v>
      </c>
      <c r="H21" s="10">
        <v>720</v>
      </c>
      <c r="I21" s="10">
        <v>540</v>
      </c>
    </row>
    <row r="22" spans="1:9">
      <c r="A22" s="9" t="s">
        <v>29</v>
      </c>
      <c r="B22" s="10">
        <v>704.5</v>
      </c>
      <c r="C22" s="10">
        <f t="shared" si="3"/>
        <v>35225</v>
      </c>
      <c r="D22" s="10">
        <f t="shared" si="5"/>
        <v>24657.5</v>
      </c>
      <c r="E22" s="10"/>
      <c r="F22" s="10"/>
      <c r="G22" s="10">
        <v>10567.5</v>
      </c>
      <c r="H22" s="10">
        <v>14090</v>
      </c>
      <c r="I22" s="10">
        <v>10567.5</v>
      </c>
    </row>
    <row r="23" spans="1:9">
      <c r="A23" s="9" t="s">
        <v>30</v>
      </c>
      <c r="B23" s="10"/>
      <c r="C23" s="10">
        <f t="shared" si="3"/>
        <v>0</v>
      </c>
      <c r="D23" s="10">
        <f t="shared" si="5"/>
        <v>0</v>
      </c>
      <c r="E23" s="10"/>
      <c r="F23" s="10"/>
      <c r="G23" s="10"/>
      <c r="H23" s="10"/>
      <c r="I23" s="10"/>
    </row>
    <row r="24" spans="1:9">
      <c r="A24" s="9" t="s">
        <v>31</v>
      </c>
      <c r="B24" s="10"/>
      <c r="C24" s="10">
        <f t="shared" si="3"/>
        <v>0</v>
      </c>
      <c r="D24" s="10">
        <f t="shared" si="5"/>
        <v>0</v>
      </c>
      <c r="E24" s="10"/>
      <c r="F24" s="10"/>
      <c r="G24" s="10"/>
      <c r="H24" s="10"/>
      <c r="I24" s="10"/>
    </row>
    <row r="25" spans="1:9">
      <c r="A25" s="9" t="s">
        <v>32</v>
      </c>
      <c r="B25" s="10">
        <v>1103</v>
      </c>
      <c r="C25" s="10">
        <f t="shared" si="3"/>
        <v>297810</v>
      </c>
      <c r="D25" s="10">
        <f t="shared" si="5"/>
        <v>208467</v>
      </c>
      <c r="E25" s="10"/>
      <c r="F25" s="10"/>
      <c r="G25" s="10">
        <v>89343</v>
      </c>
      <c r="H25" s="10">
        <v>119124</v>
      </c>
      <c r="I25" s="10">
        <v>89343</v>
      </c>
    </row>
    <row r="26" spans="1:9">
      <c r="A26" s="13" t="s">
        <v>5</v>
      </c>
      <c r="B26" s="10">
        <f t="shared" ref="B26:I26" si="6">SUM(B6:B18)</f>
        <v>153048.24</v>
      </c>
      <c r="C26" s="10">
        <f t="shared" si="6"/>
        <v>4395746.29</v>
      </c>
      <c r="D26" s="10">
        <f t="shared" si="6"/>
        <v>3429328.31</v>
      </c>
      <c r="E26" s="10">
        <f t="shared" si="6"/>
        <v>1558806.35</v>
      </c>
      <c r="F26" s="10">
        <f t="shared" si="6"/>
        <v>734284.85</v>
      </c>
      <c r="G26" s="10">
        <f t="shared" si="6"/>
        <v>547525.22</v>
      </c>
      <c r="H26" s="10">
        <f t="shared" si="6"/>
        <v>588711.89</v>
      </c>
      <c r="I26" s="10">
        <f t="shared" si="6"/>
        <v>966417.98</v>
      </c>
    </row>
  </sheetData>
  <mergeCells count="8">
    <mergeCell ref="B1:I1"/>
    <mergeCell ref="H2:I2"/>
    <mergeCell ref="B3:I3"/>
    <mergeCell ref="D4:H4"/>
    <mergeCell ref="A3:A5"/>
    <mergeCell ref="B4:B5"/>
    <mergeCell ref="C4:C5"/>
    <mergeCell ref="I4:I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徐珂</cp:lastModifiedBy>
  <dcterms:created xsi:type="dcterms:W3CDTF">2018-03-29T00:30:00Z</dcterms:created>
  <cp:lastPrinted>2021-01-20T09:23:00Z</cp:lastPrinted>
  <dcterms:modified xsi:type="dcterms:W3CDTF">2022-01-29T00:21:36Z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24D1B6929FE3444EB51AB435170EE84F</vt:lpwstr>
  </property>
  <property fmtid="{D5CDD505-2E9C-101B-9397-08002B2CF9AE}" pid="3" name="KSOProductBuildVer">
    <vt:lpwstr>2052-11.1.0.11294</vt:lpwstr>
  </property>
</Properties>
</file>