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1" sheetId="1" r:id="rId1"/>
  </sheets>
  <definedNames>
    <definedName name="_xlnm._FilterDatabase" localSheetId="0" hidden="1">'2021'!$A$8:$R$13</definedName>
  </definedNames>
  <calcPr calcId="144525"/>
</workbook>
</file>

<file path=xl/sharedStrings.xml><?xml version="1.0" encoding="utf-8"?>
<sst xmlns="http://schemas.openxmlformats.org/spreadsheetml/2006/main" count="53" uniqueCount="45">
  <si>
    <t>2021年特色农产品保险省级补助资金统计</t>
  </si>
  <si>
    <t>填报单位（盖章）: 杜集区财政局</t>
  </si>
  <si>
    <t>地  区</t>
  </si>
  <si>
    <t>品  种</t>
  </si>
  <si>
    <t>种植面积
/存栏头数（亩/只/头）</t>
  </si>
  <si>
    <t>投保数量（亩/只/头）</t>
  </si>
  <si>
    <t>投保占比（%）</t>
  </si>
  <si>
    <t>单位保额（元/亩、只、头）</t>
  </si>
  <si>
    <t>单位费率(%)</t>
  </si>
  <si>
    <t>单位保费（元/亩、只、头）</t>
  </si>
  <si>
    <t>保费规模（万元）</t>
  </si>
  <si>
    <t>经营主体</t>
  </si>
  <si>
    <t>赔付
金额（万元）</t>
  </si>
  <si>
    <r>
      <rPr>
        <sz val="11"/>
        <color theme="1"/>
        <rFont val="宋体"/>
        <charset val="134"/>
        <scheme val="minor"/>
      </rPr>
      <t>申请省级补助费金额</t>
    </r>
    <r>
      <rPr>
        <sz val="10"/>
        <rFont val="宋体"/>
        <charset val="134"/>
      </rPr>
      <t>（万元）</t>
    </r>
  </si>
  <si>
    <t>小计</t>
  </si>
  <si>
    <t>市级财政补贴</t>
  </si>
  <si>
    <t>县级财政补贴</t>
  </si>
  <si>
    <t>农户承担</t>
  </si>
  <si>
    <t>金额</t>
  </si>
  <si>
    <t xml:space="preserve">
比例（%）</t>
  </si>
  <si>
    <t>列次</t>
  </si>
  <si>
    <t>(1)</t>
  </si>
  <si>
    <t>(2)</t>
  </si>
  <si>
    <t>(3)=(2)/(1)</t>
  </si>
  <si>
    <t>(4)</t>
  </si>
  <si>
    <t>(5)</t>
  </si>
  <si>
    <t>(6)
=(4)*(5)</t>
  </si>
  <si>
    <t>(7)
=(2)*(6)</t>
  </si>
  <si>
    <t>(8)
=(7)*(9)</t>
  </si>
  <si>
    <t>（9）</t>
  </si>
  <si>
    <t>（10）=(7)*(11)</t>
  </si>
  <si>
    <t>（11）</t>
  </si>
  <si>
    <t>(12)
=(7)*(13)</t>
  </si>
  <si>
    <t>（13）</t>
  </si>
  <si>
    <t>（14）</t>
  </si>
  <si>
    <t>（15）</t>
  </si>
  <si>
    <t>（16）</t>
  </si>
  <si>
    <t>杜集区</t>
  </si>
  <si>
    <t>大棚</t>
  </si>
  <si>
    <t>国寿财险</t>
  </si>
  <si>
    <t>桃树</t>
  </si>
  <si>
    <t>肉牛</t>
  </si>
  <si>
    <t>苹果</t>
  </si>
  <si>
    <t>葡萄树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</si>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</sst>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8"/>
      <color indexed="8"/>
      <name val="黑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7" borderId="6" applyNumberFormat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31" fillId="22" borderId="10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0" borderId="0"/>
  </cellStyleXfs>
  <cellXfs count="42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3" fillId="0" borderId="0" xfId="0" applyFont="1" applyFill="1" applyAlignment="1">
      <alignment horizontal="center" vertical="center"/>
    </xf>
    <xf numFmtId="9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9" fontId="4" fillId="0" borderId="1" xfId="0" applyNumberFormat="1" applyFont="1" applyFill="1" applyBorder="1" applyAlignment="1">
      <alignment horizontal="left" vertical="center" wrapText="1"/>
    </xf>
    <xf numFmtId="9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9" fontId="6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9" fontId="8" fillId="0" borderId="2" xfId="0" applyNumberFormat="1" applyFont="1" applyFill="1" applyBorder="1" applyAlignment="1">
      <alignment horizontal="center" vertical="center" wrapText="1"/>
    </xf>
    <xf numFmtId="9" fontId="8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9" fontId="8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9" fontId="9" fillId="0" borderId="2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9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9" fontId="11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2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tabSelected="1" workbookViewId="0">
      <selection activeCell="T1" sqref="T$1:T$1048576"/>
    </sheetView>
  </sheetViews>
  <sheetFormatPr defaultColWidth="9" defaultRowHeight="13.5"/>
  <cols>
    <col min="1" max="1" width="8.875" customWidth="1"/>
    <col min="2" max="2" width="7.125" customWidth="1"/>
    <col min="3" max="3" width="9.125" customWidth="1"/>
    <col min="4" max="4" width="9.5" customWidth="1"/>
    <col min="5" max="5" width="6.125" style="4" customWidth="1"/>
    <col min="6" max="6" width="6.125" customWidth="1"/>
    <col min="7" max="7" width="4.5" style="4" customWidth="1"/>
    <col min="8" max="8" width="6.5" customWidth="1"/>
    <col min="9" max="9" width="8" customWidth="1"/>
    <col min="10" max="10" width="7.75" customWidth="1"/>
    <col min="11" max="11" width="5.875" style="4" customWidth="1"/>
    <col min="12" max="12" width="10.25" customWidth="1"/>
    <col min="13" max="13" width="5.25" style="4" customWidth="1"/>
    <col min="14" max="14" width="10" customWidth="1"/>
    <col min="15" max="15" width="5.25" style="4" customWidth="1"/>
    <col min="16" max="16" width="7.875" customWidth="1"/>
    <col min="17" max="17" width="7.75" customWidth="1"/>
    <col min="18" max="18" width="10.625" customWidth="1"/>
  </cols>
  <sheetData>
    <row r="1" ht="40.5" customHeight="1" spans="1:18">
      <c r="A1" s="5" t="s">
        <v>0</v>
      </c>
      <c r="B1" s="5"/>
      <c r="C1" s="5"/>
      <c r="D1" s="5"/>
      <c r="E1" s="6"/>
      <c r="F1" s="5"/>
      <c r="G1" s="6"/>
      <c r="H1" s="5"/>
      <c r="I1" s="5"/>
      <c r="J1" s="5"/>
      <c r="K1" s="6"/>
      <c r="L1" s="5"/>
      <c r="M1" s="6"/>
      <c r="N1" s="5"/>
      <c r="O1" s="6"/>
      <c r="P1" s="5"/>
      <c r="Q1" s="5"/>
      <c r="R1" s="5"/>
    </row>
    <row r="2" s="1" customFormat="1" ht="23" customHeight="1" spans="1:18">
      <c r="A2" s="7" t="s">
        <v>1</v>
      </c>
      <c r="B2" s="7"/>
      <c r="C2" s="7"/>
      <c r="D2" s="7"/>
      <c r="E2" s="8"/>
      <c r="F2" s="7"/>
      <c r="G2" s="9"/>
      <c r="H2" s="10"/>
      <c r="I2" s="10"/>
      <c r="J2" s="10"/>
      <c r="K2" s="9"/>
      <c r="L2" s="10"/>
      <c r="M2" s="31"/>
      <c r="N2" s="32"/>
      <c r="O2" s="31"/>
      <c r="P2" s="33"/>
      <c r="Q2" s="33"/>
      <c r="R2" s="39"/>
    </row>
    <row r="3" spans="1:18">
      <c r="A3" s="11" t="s">
        <v>2</v>
      </c>
      <c r="B3" s="12" t="s">
        <v>3</v>
      </c>
      <c r="C3" s="13" t="s">
        <v>4</v>
      </c>
      <c r="D3" s="13" t="s">
        <v>5</v>
      </c>
      <c r="E3" s="14" t="s">
        <v>6</v>
      </c>
      <c r="F3" s="13" t="s">
        <v>7</v>
      </c>
      <c r="G3" s="14" t="s">
        <v>8</v>
      </c>
      <c r="H3" s="13" t="s">
        <v>9</v>
      </c>
      <c r="I3" s="34" t="s">
        <v>10</v>
      </c>
      <c r="J3" s="34"/>
      <c r="K3" s="35"/>
      <c r="L3" s="34"/>
      <c r="M3" s="35"/>
      <c r="N3" s="34"/>
      <c r="O3" s="35"/>
      <c r="P3" s="13" t="s">
        <v>11</v>
      </c>
      <c r="Q3" s="13" t="s">
        <v>12</v>
      </c>
      <c r="R3" s="40" t="s">
        <v>13</v>
      </c>
    </row>
    <row r="4" ht="18" customHeight="1" spans="1:18">
      <c r="A4" s="11"/>
      <c r="B4" s="12"/>
      <c r="C4" s="13"/>
      <c r="D4" s="13"/>
      <c r="E4" s="14"/>
      <c r="F4" s="13"/>
      <c r="G4" s="14"/>
      <c r="H4" s="13"/>
      <c r="I4" s="34"/>
      <c r="J4" s="34"/>
      <c r="K4" s="35"/>
      <c r="L4" s="34"/>
      <c r="M4" s="35"/>
      <c r="N4" s="34"/>
      <c r="O4" s="35"/>
      <c r="P4" s="13"/>
      <c r="Q4" s="13"/>
      <c r="R4" s="40"/>
    </row>
    <row r="5" ht="21.75" customHeight="1" spans="1:18">
      <c r="A5" s="11"/>
      <c r="B5" s="12"/>
      <c r="C5" s="13"/>
      <c r="D5" s="13"/>
      <c r="E5" s="14"/>
      <c r="F5" s="13"/>
      <c r="G5" s="14"/>
      <c r="H5" s="13"/>
      <c r="I5" s="13" t="s">
        <v>14</v>
      </c>
      <c r="J5" s="36" t="s">
        <v>15</v>
      </c>
      <c r="K5" s="37"/>
      <c r="L5" s="36" t="s">
        <v>16</v>
      </c>
      <c r="M5" s="37"/>
      <c r="N5" s="36" t="s">
        <v>17</v>
      </c>
      <c r="O5" s="37"/>
      <c r="P5" s="13"/>
      <c r="Q5" s="13"/>
      <c r="R5" s="40"/>
    </row>
    <row r="6" ht="45" customHeight="1" spans="1:18">
      <c r="A6" s="15"/>
      <c r="B6" s="16"/>
      <c r="C6" s="13"/>
      <c r="D6" s="13"/>
      <c r="E6" s="14"/>
      <c r="F6" s="13"/>
      <c r="G6" s="14"/>
      <c r="H6" s="13"/>
      <c r="I6" s="13"/>
      <c r="J6" s="13" t="s">
        <v>18</v>
      </c>
      <c r="K6" s="14" t="s">
        <v>19</v>
      </c>
      <c r="L6" s="13" t="s">
        <v>18</v>
      </c>
      <c r="M6" s="14" t="s">
        <v>19</v>
      </c>
      <c r="N6" s="13" t="s">
        <v>18</v>
      </c>
      <c r="O6" s="14" t="s">
        <v>19</v>
      </c>
      <c r="P6" s="13"/>
      <c r="Q6" s="13"/>
      <c r="R6" s="40"/>
    </row>
    <row r="7" ht="36" spans="1:18">
      <c r="A7" s="17" t="s">
        <v>20</v>
      </c>
      <c r="B7" s="17"/>
      <c r="C7" s="18" t="s">
        <v>21</v>
      </c>
      <c r="D7" s="18" t="s">
        <v>22</v>
      </c>
      <c r="E7" s="19" t="s">
        <v>23</v>
      </c>
      <c r="F7" s="18" t="s">
        <v>24</v>
      </c>
      <c r="G7" s="19" t="s">
        <v>25</v>
      </c>
      <c r="H7" s="13" t="s">
        <v>26</v>
      </c>
      <c r="I7" s="13" t="s">
        <v>27</v>
      </c>
      <c r="J7" s="13" t="s">
        <v>28</v>
      </c>
      <c r="K7" s="14" t="s">
        <v>29</v>
      </c>
      <c r="L7" s="38" t="s">
        <v>30</v>
      </c>
      <c r="M7" s="14" t="s">
        <v>31</v>
      </c>
      <c r="N7" s="13" t="s">
        <v>32</v>
      </c>
      <c r="O7" s="14" t="s">
        <v>33</v>
      </c>
      <c r="P7" s="13" t="s">
        <v>34</v>
      </c>
      <c r="Q7" s="13" t="s">
        <v>35</v>
      </c>
      <c r="R7" s="13" t="s">
        <v>36</v>
      </c>
    </row>
    <row r="8" s="2" customFormat="1" ht="33" customHeight="1" spans="1:18">
      <c r="A8" s="20" t="s">
        <v>37</v>
      </c>
      <c r="B8" s="21" t="s">
        <v>38</v>
      </c>
      <c r="C8" s="22">
        <v>5441</v>
      </c>
      <c r="D8" s="22">
        <v>500</v>
      </c>
      <c r="E8" s="23">
        <f>D8/C8</f>
        <v>0.0918948722661276</v>
      </c>
      <c r="F8" s="22">
        <v>4200</v>
      </c>
      <c r="G8" s="24">
        <v>0.05</v>
      </c>
      <c r="H8" s="25">
        <f>F8*G8</f>
        <v>210</v>
      </c>
      <c r="I8" s="22">
        <v>10.5</v>
      </c>
      <c r="J8" s="27">
        <v>3.15</v>
      </c>
      <c r="K8" s="23">
        <v>0.3</v>
      </c>
      <c r="L8" s="27">
        <v>4.2</v>
      </c>
      <c r="M8" s="23">
        <v>0.4</v>
      </c>
      <c r="N8" s="27">
        <v>3.15</v>
      </c>
      <c r="O8" s="23">
        <v>0.3</v>
      </c>
      <c r="P8" s="22" t="s">
        <v>39</v>
      </c>
      <c r="Q8" s="22">
        <v>8.43</v>
      </c>
      <c r="R8" s="27">
        <v>2.62</v>
      </c>
    </row>
    <row r="9" s="2" customFormat="1" ht="33" customHeight="1" spans="1:18">
      <c r="A9" s="20"/>
      <c r="B9" s="21" t="s">
        <v>40</v>
      </c>
      <c r="C9" s="26">
        <v>2400</v>
      </c>
      <c r="D9" s="26">
        <v>36</v>
      </c>
      <c r="E9" s="23">
        <f>D9/C9</f>
        <v>0.015</v>
      </c>
      <c r="F9" s="26">
        <v>1000</v>
      </c>
      <c r="G9" s="24">
        <v>0.05</v>
      </c>
      <c r="H9" s="25">
        <f>F9*G9</f>
        <v>50</v>
      </c>
      <c r="I9" s="22">
        <v>0.18</v>
      </c>
      <c r="J9" s="27">
        <v>0.05</v>
      </c>
      <c r="K9" s="23">
        <v>0.3</v>
      </c>
      <c r="L9" s="27">
        <v>0.72</v>
      </c>
      <c r="M9" s="23">
        <v>0.4</v>
      </c>
      <c r="N9" s="27">
        <v>0.05</v>
      </c>
      <c r="O9" s="23">
        <v>0.3</v>
      </c>
      <c r="P9" s="22" t="s">
        <v>39</v>
      </c>
      <c r="Q9" s="27">
        <v>11.05</v>
      </c>
      <c r="R9" s="27">
        <v>0.05</v>
      </c>
    </row>
    <row r="10" s="2" customFormat="1" ht="33" customHeight="1" spans="1:18">
      <c r="A10" s="20"/>
      <c r="B10" s="21" t="s">
        <v>41</v>
      </c>
      <c r="C10" s="26">
        <v>1443</v>
      </c>
      <c r="D10" s="27">
        <v>1103</v>
      </c>
      <c r="E10" s="28">
        <v>0.76</v>
      </c>
      <c r="F10" s="26">
        <v>4500</v>
      </c>
      <c r="G10" s="24">
        <v>0.06</v>
      </c>
      <c r="H10" s="25">
        <f>F10*G10</f>
        <v>270</v>
      </c>
      <c r="I10" s="22">
        <v>31.81</v>
      </c>
      <c r="J10" s="27">
        <v>8.9</v>
      </c>
      <c r="K10" s="23">
        <v>0.3</v>
      </c>
      <c r="L10" s="27">
        <v>11.91</v>
      </c>
      <c r="M10" s="23">
        <v>0.4</v>
      </c>
      <c r="N10" s="27">
        <v>8.93</v>
      </c>
      <c r="O10" s="23">
        <v>0.3</v>
      </c>
      <c r="P10" s="22" t="s">
        <v>39</v>
      </c>
      <c r="Q10" s="27">
        <v>24</v>
      </c>
      <c r="R10" s="27">
        <v>7.95</v>
      </c>
    </row>
    <row r="11" s="2" customFormat="1" ht="33" customHeight="1" spans="1:18">
      <c r="A11" s="20"/>
      <c r="B11" s="21" t="s">
        <v>42</v>
      </c>
      <c r="C11" s="26">
        <v>1700</v>
      </c>
      <c r="D11" s="27">
        <v>704.5</v>
      </c>
      <c r="E11" s="28">
        <v>0.41</v>
      </c>
      <c r="F11" s="26">
        <v>1000</v>
      </c>
      <c r="G11" s="24">
        <v>0.05</v>
      </c>
      <c r="H11" s="25">
        <f>F11*G11</f>
        <v>50</v>
      </c>
      <c r="I11" s="22">
        <v>3.52</v>
      </c>
      <c r="J11" s="27">
        <v>1.06</v>
      </c>
      <c r="K11" s="23">
        <v>0.3</v>
      </c>
      <c r="L11" s="27">
        <v>1.41</v>
      </c>
      <c r="M11" s="23">
        <v>0.4</v>
      </c>
      <c r="N11" s="27">
        <v>1.06</v>
      </c>
      <c r="O11" s="23">
        <v>0.3</v>
      </c>
      <c r="P11" s="22" t="s">
        <v>39</v>
      </c>
      <c r="Q11" s="27">
        <v>5.26</v>
      </c>
      <c r="R11" s="27">
        <v>0.88</v>
      </c>
    </row>
    <row r="12" s="2" customFormat="1" ht="33" customHeight="1" spans="1:18">
      <c r="A12" s="20"/>
      <c r="B12" s="21" t="s">
        <v>43</v>
      </c>
      <c r="C12" s="26">
        <v>10143</v>
      </c>
      <c r="D12" s="27">
        <v>8118.5</v>
      </c>
      <c r="E12" s="23">
        <f>D12/C12</f>
        <v>0.800404219658878</v>
      </c>
      <c r="F12" s="26">
        <v>1500</v>
      </c>
      <c r="G12" s="24">
        <v>0.06</v>
      </c>
      <c r="H12" s="25">
        <f>F12*G12</f>
        <v>90</v>
      </c>
      <c r="I12" s="22">
        <v>73.07</v>
      </c>
      <c r="J12" s="27">
        <v>21.92</v>
      </c>
      <c r="K12" s="23">
        <v>0.3</v>
      </c>
      <c r="L12" s="27">
        <v>29.23</v>
      </c>
      <c r="M12" s="23">
        <v>0.4</v>
      </c>
      <c r="N12" s="27">
        <v>21.92</v>
      </c>
      <c r="O12" s="23">
        <v>0.3</v>
      </c>
      <c r="P12" s="22" t="s">
        <v>39</v>
      </c>
      <c r="Q12" s="27">
        <v>74.39</v>
      </c>
      <c r="R12" s="27">
        <v>18.27</v>
      </c>
    </row>
    <row r="13" s="3" customFormat="1" ht="33" customHeight="1" spans="1:18">
      <c r="A13" s="29" t="s">
        <v>44</v>
      </c>
      <c r="B13" s="29"/>
      <c r="C13" s="29">
        <f>SUM(C8:C12)</f>
        <v>21127</v>
      </c>
      <c r="D13" s="29">
        <f>SUM(D8:D12)</f>
        <v>10462</v>
      </c>
      <c r="E13" s="30"/>
      <c r="F13" s="29"/>
      <c r="G13" s="30"/>
      <c r="H13" s="29"/>
      <c r="I13" s="29">
        <f>SUM(I8:I12)</f>
        <v>119.08</v>
      </c>
      <c r="J13" s="29">
        <f>SUM(J8:J12)</f>
        <v>35.08</v>
      </c>
      <c r="K13" s="30"/>
      <c r="L13" s="29">
        <f>SUM(L8:L12)</f>
        <v>47.47</v>
      </c>
      <c r="M13" s="30"/>
      <c r="N13" s="29">
        <f>SUM(N8:N12)</f>
        <v>35.11</v>
      </c>
      <c r="O13" s="30"/>
      <c r="P13" s="29"/>
      <c r="Q13" s="29">
        <f>SUM(Q8:Q12)</f>
        <v>123.13</v>
      </c>
      <c r="R13" s="41">
        <v>29.77</v>
      </c>
    </row>
  </sheetData>
  <mergeCells count="21">
    <mergeCell ref="A1:R1"/>
    <mergeCell ref="A2:F2"/>
    <mergeCell ref="M2:O2"/>
    <mergeCell ref="J5:K5"/>
    <mergeCell ref="L5:M5"/>
    <mergeCell ref="N5:O5"/>
    <mergeCell ref="A7:B7"/>
    <mergeCell ref="A13:B13"/>
    <mergeCell ref="A3:A6"/>
    <mergeCell ref="B3:B6"/>
    <mergeCell ref="C3:C6"/>
    <mergeCell ref="D3:D6"/>
    <mergeCell ref="E3:E6"/>
    <mergeCell ref="F3:F6"/>
    <mergeCell ref="G3:G6"/>
    <mergeCell ref="H3:H6"/>
    <mergeCell ref="I5:I6"/>
    <mergeCell ref="P3:P6"/>
    <mergeCell ref="Q3:Q6"/>
    <mergeCell ref="R3:R6"/>
    <mergeCell ref="I3:O4"/>
  </mergeCells>
  <pageMargins left="0.66875" right="0.432638888888889" top="0.668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董峰</dc:creator>
  <cp:lastModifiedBy>徐珂</cp:lastModifiedBy>
  <dcterms:created xsi:type="dcterms:W3CDTF">2019-12-13T01:18:00Z</dcterms:created>
  <dcterms:modified xsi:type="dcterms:W3CDTF">2022-01-17T08:04:21Z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KSOReadingLayout">
    <vt:bool>true</vt:bool>
  </property>
  <property fmtid="{D5CDD505-2E9C-101B-9397-08002B2CF9AE}" pid="4" name="ICV">
    <vt:lpwstr>34B75ABBDEC74E8890DF9AE094B83272</vt:lpwstr>
  </property>
</Properties>
</file>