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E16" i="1"/>
  <c r="F17"/>
  <c r="G17"/>
  <c r="J8" s="1"/>
  <c r="H17"/>
  <c r="H44"/>
</calcChain>
</file>

<file path=xl/sharedStrings.xml><?xml version="1.0" encoding="utf-8"?>
<sst xmlns="http://schemas.openxmlformats.org/spreadsheetml/2006/main" count="147" uniqueCount="96">
  <si>
    <t>部门整体支出绩效自评表</t>
  </si>
  <si>
    <t>（2020年度）</t>
  </si>
  <si>
    <t>部门名称</t>
  </si>
  <si>
    <t>淮北市杜集区人民政府办公室</t>
  </si>
  <si>
    <t>年度
主要
任务
完成
情况</t>
  </si>
  <si>
    <t>任务名称</t>
  </si>
  <si>
    <t>完成情况</t>
  </si>
  <si>
    <r>
      <t>全年预算数（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，万元）</t>
    </r>
  </si>
  <si>
    <t>其中：
财政拨款</t>
  </si>
  <si>
    <t>全年
执行数
（B，万元）</t>
  </si>
  <si>
    <t>分值</t>
  </si>
  <si>
    <r>
      <t>执行率（</t>
    </r>
    <r>
      <rPr>
        <sz val="10"/>
        <rFont val="Times New Roman"/>
        <family val="1"/>
      </rPr>
      <t>B/A)</t>
    </r>
  </si>
  <si>
    <t>得分</t>
  </si>
  <si>
    <t>第三方测评费</t>
  </si>
  <si>
    <t>完成</t>
  </si>
  <si>
    <t>机要保密</t>
  </si>
  <si>
    <t>-</t>
  </si>
  <si>
    <t>调研活动经费</t>
  </si>
  <si>
    <t>网络租赁费</t>
  </si>
  <si>
    <t>网络集约化</t>
  </si>
  <si>
    <t>微信微博维护经费</t>
  </si>
  <si>
    <t>招商引资</t>
  </si>
  <si>
    <t>智慧城市建设</t>
  </si>
  <si>
    <t>全面做好政府办各项工作</t>
  </si>
  <si>
    <t>金额合计</t>
  </si>
  <si>
    <t>年度
总体
目标
完成
情况</t>
  </si>
  <si>
    <t>年初设定目标</t>
  </si>
  <si>
    <t>年度总体目标完成情况综述</t>
  </si>
  <si>
    <t>目标1：安全技术测评，安全管理测评。
目标2：加强办公室机要保密意识教育，全面提升办公室全员机要保密意识。
目标3：通过区政府领导同志调研重点项目、招商引资、开发区建设、外地考察学习等活动，推动我区经济社会高质量发展。                           目标4：实现全区无纸化办公，提高办公效率，降低办公经费。
目标5：增加服务对象和服务内容，各应用系统间的整合完全基于用户层和数据层。                                                               目标6：杜集区人民政府网站及政务双微，第一时间发布杜集区委、区政府重大决策部署和重要政策文件等政务信息，建设政府与公众互动交流新渠道。    目标7：健全体制机制，借鉴先进运作模式和其他地市成功经验，充分利用线上线下资源，运用“走出去”“请进来”等方式，实现优化营商环境。                           目标8：通过公务办公网无纸化办公，提高办公效率，降低办公成本。</t>
  </si>
  <si>
    <t>目标1完成情况：完成
目标2完成情况：完成
目标3完成情况：完成
目标4完成情况：完成                                 目标5完成情况：完成                               目标6完成情况：完成                               目标7完成情况：完成                                 目标8完成情况：完成</t>
  </si>
  <si>
    <r>
      <t>存在的问题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无</t>
    </r>
  </si>
  <si>
    <r>
      <t>整改的措施与建议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无</t>
    </r>
  </si>
  <si>
    <t>年
度
绩
效
指
标
完
成
情
况</t>
  </si>
  <si>
    <t>一级指标</t>
  </si>
  <si>
    <t>二级指标</t>
  </si>
  <si>
    <t>三级指标</t>
  </si>
  <si>
    <t>年度
指标值</t>
  </si>
  <si>
    <t>全年
实际值</t>
  </si>
  <si>
    <t>评价得分说明</t>
  </si>
  <si>
    <t>产出
指标
（50分）</t>
  </si>
  <si>
    <t>数量指标</t>
  </si>
  <si>
    <t>调研活动</t>
  </si>
  <si>
    <t>≥500人次</t>
  </si>
  <si>
    <t>550人次</t>
  </si>
  <si>
    <t>超额</t>
  </si>
  <si>
    <t>网站数量</t>
  </si>
  <si>
    <t>2个</t>
  </si>
  <si>
    <t>持平</t>
  </si>
  <si>
    <t>微信微博第三方测评政务公开天数</t>
  </si>
  <si>
    <t>365天</t>
  </si>
  <si>
    <t>质量指标</t>
  </si>
  <si>
    <t>测评质量</t>
  </si>
  <si>
    <t>合格</t>
  </si>
  <si>
    <t>达成预期指标</t>
  </si>
  <si>
    <t>确保不发生文件泄密</t>
  </si>
  <si>
    <t>未发生文件泄密</t>
  </si>
  <si>
    <t>网站运转状况</t>
  </si>
  <si>
    <t>正常运转</t>
  </si>
  <si>
    <t>网站集约化平台质量</t>
  </si>
  <si>
    <t>信息公开质量</t>
  </si>
  <si>
    <t>真实准确</t>
  </si>
  <si>
    <t>工作开展情况</t>
  </si>
  <si>
    <t>有力保障优化营商环境工作</t>
  </si>
  <si>
    <t>设备利用程度</t>
  </si>
  <si>
    <t>设备利用程度≥90%</t>
  </si>
  <si>
    <t>时效指标</t>
  </si>
  <si>
    <t>及时有效处理</t>
  </si>
  <si>
    <t>严格机要文件办理</t>
  </si>
  <si>
    <t>公开及时性</t>
  </si>
  <si>
    <t>及时公开</t>
  </si>
  <si>
    <t>成本指标</t>
  </si>
  <si>
    <t>项目总成本情况</t>
  </si>
  <si>
    <t>项目总成本≤20万</t>
  </si>
  <si>
    <t>效益
指标
（30分）</t>
  </si>
  <si>
    <t>经济效益
指标</t>
  </si>
  <si>
    <t>调研活动经济效益</t>
  </si>
  <si>
    <t>经济社会高质量发展</t>
  </si>
  <si>
    <t>信息化经济效益</t>
  </si>
  <si>
    <t>较高</t>
  </si>
  <si>
    <t>杜集区经济发展状况</t>
  </si>
  <si>
    <t>持续增长</t>
  </si>
  <si>
    <t>社会效益
指标</t>
  </si>
  <si>
    <t>公众效应</t>
  </si>
  <si>
    <t>较好</t>
  </si>
  <si>
    <t>社会效益指标</t>
  </si>
  <si>
    <t>生态效益
指标</t>
  </si>
  <si>
    <t>可持续
影响指标</t>
  </si>
  <si>
    <t>杜集区招商工作发展趋势</t>
  </si>
  <si>
    <t>不断提高，吸引更多投资</t>
  </si>
  <si>
    <t>服务对象满意度</t>
  </si>
  <si>
    <t>服务对象满意度≥90%</t>
  </si>
  <si>
    <t>满意度
指标
（10分）</t>
  </si>
  <si>
    <t>服务对象
满意度
指标</t>
  </si>
  <si>
    <t>满意度</t>
  </si>
  <si>
    <t>满意度≥90%</t>
  </si>
  <si>
    <t>总分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</si>
</sst>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_ "/>
  </numFmts>
  <fonts count="9">
    <font>
      <sz val="12"/>
      <name val="宋体"/>
      <charset val="134"/>
    </font>
    <font>
      <sz val="16"/>
      <name val="黑体"/>
      <family val="3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zoomScaleSheetLayoutView="100" workbookViewId="0">
      <selection activeCell="H9" sqref="H9"/>
    </sheetView>
  </sheetViews>
  <sheetFormatPr defaultColWidth="9" defaultRowHeight="14.25"/>
  <cols>
    <col min="2" max="2" width="13.625" customWidth="1"/>
    <col min="5" max="5" width="12.875" customWidth="1"/>
    <col min="6" max="8" width="13.125" customWidth="1"/>
    <col min="9" max="9" width="3.875" customWidth="1"/>
    <col min="10" max="10" width="10.375" customWidth="1"/>
    <col min="11" max="11" width="3.875" customWidth="1"/>
  </cols>
  <sheetData>
    <row r="1" spans="1:11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14" t="s">
        <v>2</v>
      </c>
      <c r="B3" s="14"/>
      <c r="C3" s="14" t="s">
        <v>3</v>
      </c>
      <c r="D3" s="14"/>
      <c r="E3" s="14"/>
      <c r="F3" s="14"/>
      <c r="G3" s="14"/>
      <c r="H3" s="14"/>
      <c r="I3" s="14"/>
      <c r="J3" s="14"/>
      <c r="K3" s="14"/>
    </row>
    <row r="4" spans="1:11">
      <c r="A4" s="14" t="s">
        <v>4</v>
      </c>
      <c r="B4" s="14" t="s">
        <v>5</v>
      </c>
      <c r="C4" s="14" t="s">
        <v>6</v>
      </c>
      <c r="D4" s="14"/>
      <c r="E4" s="14" t="s">
        <v>7</v>
      </c>
      <c r="F4" s="18" t="s">
        <v>8</v>
      </c>
      <c r="G4" s="14" t="s">
        <v>9</v>
      </c>
      <c r="H4" s="18" t="s">
        <v>8</v>
      </c>
      <c r="I4" s="14" t="s">
        <v>10</v>
      </c>
      <c r="J4" s="14" t="s">
        <v>11</v>
      </c>
      <c r="K4" s="14" t="s">
        <v>12</v>
      </c>
    </row>
    <row r="5" spans="1:11">
      <c r="A5" s="14"/>
      <c r="B5" s="14"/>
      <c r="C5" s="14"/>
      <c r="D5" s="14"/>
      <c r="E5" s="14"/>
      <c r="F5" s="18"/>
      <c r="G5" s="14"/>
      <c r="H5" s="18"/>
      <c r="I5" s="14"/>
      <c r="J5" s="14"/>
      <c r="K5" s="14"/>
    </row>
    <row r="6" spans="1:11">
      <c r="A6" s="14"/>
      <c r="B6" s="14"/>
      <c r="C6" s="14"/>
      <c r="D6" s="14"/>
      <c r="E6" s="14"/>
      <c r="F6" s="18"/>
      <c r="G6" s="14"/>
      <c r="H6" s="18"/>
      <c r="I6" s="14"/>
      <c r="J6" s="14"/>
      <c r="K6" s="14"/>
    </row>
    <row r="7" spans="1:11">
      <c r="A7" s="14"/>
      <c r="B7" s="14"/>
      <c r="C7" s="14"/>
      <c r="D7" s="14"/>
      <c r="E7" s="14"/>
      <c r="F7" s="18"/>
      <c r="G7" s="14"/>
      <c r="H7" s="18"/>
      <c r="I7" s="14"/>
      <c r="J7" s="14"/>
      <c r="K7" s="14"/>
    </row>
    <row r="8" spans="1:11">
      <c r="A8" s="14"/>
      <c r="B8" s="2" t="s">
        <v>13</v>
      </c>
      <c r="C8" s="14" t="s">
        <v>14</v>
      </c>
      <c r="D8" s="14"/>
      <c r="E8" s="3">
        <v>10</v>
      </c>
      <c r="F8" s="3">
        <v>10</v>
      </c>
      <c r="G8" s="3">
        <v>2.5</v>
      </c>
      <c r="H8" s="3">
        <v>2.5</v>
      </c>
      <c r="I8" s="8">
        <v>10</v>
      </c>
      <c r="J8" s="9">
        <f>G17/E17</f>
        <v>1.0000000000000002</v>
      </c>
      <c r="K8" s="10">
        <v>10</v>
      </c>
    </row>
    <row r="9" spans="1:11">
      <c r="A9" s="14"/>
      <c r="B9" s="2" t="s">
        <v>15</v>
      </c>
      <c r="C9" s="14" t="s">
        <v>14</v>
      </c>
      <c r="D9" s="14"/>
      <c r="E9" s="3">
        <v>10</v>
      </c>
      <c r="F9" s="3">
        <v>10</v>
      </c>
      <c r="G9" s="3">
        <v>5.92</v>
      </c>
      <c r="H9" s="3">
        <v>5.92</v>
      </c>
      <c r="I9" s="11" t="s">
        <v>16</v>
      </c>
      <c r="J9" s="1"/>
      <c r="K9" s="11" t="s">
        <v>16</v>
      </c>
    </row>
    <row r="10" spans="1:11">
      <c r="A10" s="14"/>
      <c r="B10" s="2" t="s">
        <v>17</v>
      </c>
      <c r="C10" s="14" t="s">
        <v>14</v>
      </c>
      <c r="D10" s="14"/>
      <c r="E10" s="3">
        <v>97</v>
      </c>
      <c r="F10" s="3">
        <v>97</v>
      </c>
      <c r="G10" s="3">
        <v>71.83</v>
      </c>
      <c r="H10" s="3">
        <v>71.83</v>
      </c>
      <c r="I10" s="11" t="s">
        <v>16</v>
      </c>
      <c r="J10" s="1"/>
      <c r="K10" s="11" t="s">
        <v>16</v>
      </c>
    </row>
    <row r="11" spans="1:11">
      <c r="A11" s="14"/>
      <c r="B11" s="2" t="s">
        <v>18</v>
      </c>
      <c r="C11" s="14" t="s">
        <v>14</v>
      </c>
      <c r="D11" s="14"/>
      <c r="E11" s="3">
        <v>50.7</v>
      </c>
      <c r="F11" s="3">
        <v>50.7</v>
      </c>
      <c r="G11" s="3">
        <v>35</v>
      </c>
      <c r="H11" s="3">
        <v>35</v>
      </c>
      <c r="I11" s="11"/>
      <c r="J11" s="1"/>
      <c r="K11" s="11"/>
    </row>
    <row r="12" spans="1:11">
      <c r="A12" s="14"/>
      <c r="B12" s="2" t="s">
        <v>19</v>
      </c>
      <c r="C12" s="14" t="s">
        <v>14</v>
      </c>
      <c r="D12" s="14"/>
      <c r="E12" s="3">
        <v>32</v>
      </c>
      <c r="F12" s="3">
        <v>32</v>
      </c>
      <c r="G12" s="3">
        <v>32</v>
      </c>
      <c r="H12" s="3">
        <v>32</v>
      </c>
      <c r="I12" s="11"/>
      <c r="J12" s="1"/>
      <c r="K12" s="11"/>
    </row>
    <row r="13" spans="1:11">
      <c r="A13" s="14"/>
      <c r="B13" s="2" t="s">
        <v>20</v>
      </c>
      <c r="C13" s="14" t="s">
        <v>14</v>
      </c>
      <c r="D13" s="14"/>
      <c r="E13" s="3">
        <v>8</v>
      </c>
      <c r="F13" s="3">
        <v>8</v>
      </c>
      <c r="G13" s="3">
        <v>4.5</v>
      </c>
      <c r="H13" s="3">
        <v>4.5</v>
      </c>
      <c r="I13" s="11"/>
      <c r="J13" s="1"/>
      <c r="K13" s="11"/>
    </row>
    <row r="14" spans="1:11">
      <c r="A14" s="14"/>
      <c r="B14" s="2" t="s">
        <v>21</v>
      </c>
      <c r="C14" s="14" t="s">
        <v>14</v>
      </c>
      <c r="D14" s="14"/>
      <c r="E14" s="4">
        <v>1.49</v>
      </c>
      <c r="F14" s="4">
        <v>1.49</v>
      </c>
      <c r="G14" s="3">
        <v>1.49</v>
      </c>
      <c r="H14" s="3">
        <v>1.49</v>
      </c>
      <c r="I14" s="11"/>
      <c r="J14" s="1"/>
      <c r="K14" s="11"/>
    </row>
    <row r="15" spans="1:11">
      <c r="A15" s="14"/>
      <c r="B15" s="2" t="s">
        <v>22</v>
      </c>
      <c r="C15" s="14" t="s">
        <v>14</v>
      </c>
      <c r="D15" s="14"/>
      <c r="E15" s="3">
        <v>35</v>
      </c>
      <c r="F15" s="3">
        <v>35</v>
      </c>
      <c r="G15" s="3">
        <v>4.6900000000000004</v>
      </c>
      <c r="H15" s="3">
        <v>4.6900000000000004</v>
      </c>
      <c r="I15" s="1"/>
      <c r="J15" s="1"/>
      <c r="K15" s="1"/>
    </row>
    <row r="16" spans="1:11" ht="24">
      <c r="A16" s="14"/>
      <c r="B16" s="2" t="s">
        <v>23</v>
      </c>
      <c r="C16" s="14" t="s">
        <v>14</v>
      </c>
      <c r="D16" s="14"/>
      <c r="E16" s="3">
        <f>E17-E8-E9-E10-E11-E12-E13-E14-E15</f>
        <v>203.58999999999997</v>
      </c>
      <c r="F16" s="3">
        <v>203.58999999999997</v>
      </c>
      <c r="G16" s="3">
        <v>289.85000000000002</v>
      </c>
      <c r="H16" s="3">
        <v>289.85000000000002</v>
      </c>
      <c r="I16" s="1"/>
      <c r="J16" s="1"/>
      <c r="K16" s="1"/>
    </row>
    <row r="17" spans="1:11">
      <c r="A17" s="14"/>
      <c r="B17" s="14" t="s">
        <v>24</v>
      </c>
      <c r="C17" s="14"/>
      <c r="D17" s="14"/>
      <c r="E17" s="3">
        <v>447.78</v>
      </c>
      <c r="F17" s="3">
        <f>SUM(F8:F16)</f>
        <v>447.78</v>
      </c>
      <c r="G17" s="3">
        <f>SUM(G8:G16)</f>
        <v>447.78000000000003</v>
      </c>
      <c r="H17" s="3">
        <f>SUM(H8:H16)</f>
        <v>447.78000000000003</v>
      </c>
      <c r="I17" s="11" t="s">
        <v>16</v>
      </c>
      <c r="J17" s="1"/>
      <c r="K17" s="1"/>
    </row>
    <row r="18" spans="1:11">
      <c r="A18" s="14" t="s">
        <v>25</v>
      </c>
      <c r="B18" s="14" t="s">
        <v>26</v>
      </c>
      <c r="C18" s="14"/>
      <c r="D18" s="14"/>
      <c r="E18" s="14"/>
      <c r="F18" s="14"/>
      <c r="G18" s="14" t="s">
        <v>27</v>
      </c>
      <c r="H18" s="14"/>
      <c r="I18" s="14"/>
      <c r="J18" s="14"/>
      <c r="K18" s="14"/>
    </row>
    <row r="19" spans="1:11" ht="152.1" customHeight="1">
      <c r="A19" s="14"/>
      <c r="B19" s="15" t="s">
        <v>28</v>
      </c>
      <c r="C19" s="16"/>
      <c r="D19" s="16"/>
      <c r="E19" s="16"/>
      <c r="F19" s="16"/>
      <c r="G19" s="15" t="s">
        <v>29</v>
      </c>
      <c r="H19" s="16"/>
      <c r="I19" s="16"/>
      <c r="J19" s="16"/>
      <c r="K19" s="16"/>
    </row>
    <row r="20" spans="1:11">
      <c r="A20" s="14"/>
      <c r="B20" s="15" t="s">
        <v>30</v>
      </c>
      <c r="C20" s="15"/>
      <c r="D20" s="15"/>
      <c r="E20" s="15"/>
      <c r="F20" s="15"/>
      <c r="G20" s="15" t="s">
        <v>31</v>
      </c>
      <c r="H20" s="15"/>
      <c r="I20" s="15"/>
      <c r="J20" s="15"/>
      <c r="K20" s="15"/>
    </row>
    <row r="21" spans="1:11" ht="24">
      <c r="A21" s="14" t="s">
        <v>32</v>
      </c>
      <c r="B21" s="1" t="s">
        <v>33</v>
      </c>
      <c r="C21" s="1" t="s">
        <v>34</v>
      </c>
      <c r="D21" s="1" t="s">
        <v>35</v>
      </c>
      <c r="E21" s="1" t="s">
        <v>10</v>
      </c>
      <c r="F21" s="5" t="s">
        <v>36</v>
      </c>
      <c r="G21" s="5" t="s">
        <v>37</v>
      </c>
      <c r="H21" s="1" t="s">
        <v>12</v>
      </c>
      <c r="I21" s="14" t="s">
        <v>38</v>
      </c>
      <c r="J21" s="14"/>
      <c r="K21" s="14"/>
    </row>
    <row r="22" spans="1:11">
      <c r="A22" s="14"/>
      <c r="B22" s="14" t="s">
        <v>39</v>
      </c>
      <c r="C22" s="14" t="s">
        <v>40</v>
      </c>
      <c r="D22" s="1" t="s">
        <v>41</v>
      </c>
      <c r="E22" s="1">
        <v>3</v>
      </c>
      <c r="F22" s="1" t="s">
        <v>42</v>
      </c>
      <c r="G22" s="1" t="s">
        <v>43</v>
      </c>
      <c r="H22" s="1">
        <v>3</v>
      </c>
      <c r="I22" s="14" t="s">
        <v>44</v>
      </c>
      <c r="J22" s="14"/>
      <c r="K22" s="14"/>
    </row>
    <row r="23" spans="1:11">
      <c r="A23" s="14"/>
      <c r="B23" s="14"/>
      <c r="C23" s="14"/>
      <c r="D23" s="1" t="s">
        <v>45</v>
      </c>
      <c r="E23" s="1">
        <v>2</v>
      </c>
      <c r="F23" s="1" t="s">
        <v>46</v>
      </c>
      <c r="G23" s="1" t="s">
        <v>46</v>
      </c>
      <c r="H23" s="1">
        <v>2</v>
      </c>
      <c r="I23" s="14" t="s">
        <v>47</v>
      </c>
      <c r="J23" s="14"/>
      <c r="K23" s="14"/>
    </row>
    <row r="24" spans="1:11" ht="36">
      <c r="A24" s="14"/>
      <c r="B24" s="14"/>
      <c r="C24" s="14"/>
      <c r="D24" s="1" t="s">
        <v>48</v>
      </c>
      <c r="E24" s="1">
        <v>2</v>
      </c>
      <c r="F24" s="1" t="s">
        <v>49</v>
      </c>
      <c r="G24" s="1" t="s">
        <v>49</v>
      </c>
      <c r="H24" s="1">
        <v>2</v>
      </c>
      <c r="I24" s="14" t="s">
        <v>47</v>
      </c>
      <c r="J24" s="14"/>
      <c r="K24" s="14"/>
    </row>
    <row r="25" spans="1:11">
      <c r="A25" s="14"/>
      <c r="B25" s="14"/>
      <c r="C25" s="14" t="s">
        <v>50</v>
      </c>
      <c r="D25" s="1" t="s">
        <v>51</v>
      </c>
      <c r="E25" s="1">
        <v>5</v>
      </c>
      <c r="F25" s="1" t="s">
        <v>52</v>
      </c>
      <c r="G25" s="1" t="s">
        <v>53</v>
      </c>
      <c r="H25" s="1">
        <v>5</v>
      </c>
      <c r="I25" s="14" t="s">
        <v>47</v>
      </c>
      <c r="J25" s="14"/>
      <c r="K25" s="14"/>
    </row>
    <row r="26" spans="1:11" ht="24">
      <c r="A26" s="14"/>
      <c r="B26" s="14"/>
      <c r="C26" s="14"/>
      <c r="D26" s="1" t="s">
        <v>15</v>
      </c>
      <c r="E26" s="1">
        <v>5</v>
      </c>
      <c r="F26" s="1" t="s">
        <v>54</v>
      </c>
      <c r="G26" s="1" t="s">
        <v>55</v>
      </c>
      <c r="H26" s="1">
        <v>5</v>
      </c>
      <c r="I26" s="14" t="s">
        <v>47</v>
      </c>
      <c r="J26" s="14"/>
      <c r="K26" s="14"/>
    </row>
    <row r="27" spans="1:11" ht="24">
      <c r="A27" s="14"/>
      <c r="B27" s="14"/>
      <c r="C27" s="14"/>
      <c r="D27" s="1" t="s">
        <v>56</v>
      </c>
      <c r="E27" s="1">
        <v>5</v>
      </c>
      <c r="F27" s="1" t="s">
        <v>57</v>
      </c>
      <c r="G27" s="1" t="s">
        <v>53</v>
      </c>
      <c r="H27" s="1">
        <v>5</v>
      </c>
      <c r="I27" s="14" t="s">
        <v>47</v>
      </c>
      <c r="J27" s="14"/>
      <c r="K27" s="14"/>
    </row>
    <row r="28" spans="1:11" ht="24">
      <c r="A28" s="14"/>
      <c r="B28" s="14"/>
      <c r="C28" s="14"/>
      <c r="D28" s="1" t="s">
        <v>58</v>
      </c>
      <c r="E28" s="1">
        <v>2</v>
      </c>
      <c r="F28" s="1" t="s">
        <v>52</v>
      </c>
      <c r="G28" s="1" t="s">
        <v>53</v>
      </c>
      <c r="H28" s="1">
        <v>2</v>
      </c>
      <c r="I28" s="14" t="s">
        <v>47</v>
      </c>
      <c r="J28" s="14"/>
      <c r="K28" s="14"/>
    </row>
    <row r="29" spans="1:11" ht="24">
      <c r="A29" s="14"/>
      <c r="B29" s="14"/>
      <c r="C29" s="14"/>
      <c r="D29" s="1" t="s">
        <v>59</v>
      </c>
      <c r="E29" s="1">
        <v>5</v>
      </c>
      <c r="F29" s="1" t="s">
        <v>60</v>
      </c>
      <c r="G29" s="1" t="s">
        <v>53</v>
      </c>
      <c r="H29" s="1">
        <v>5</v>
      </c>
      <c r="I29" s="14" t="s">
        <v>47</v>
      </c>
      <c r="J29" s="14"/>
      <c r="K29" s="14"/>
    </row>
    <row r="30" spans="1:11" ht="24">
      <c r="A30" s="14"/>
      <c r="B30" s="14"/>
      <c r="C30" s="14"/>
      <c r="D30" s="1" t="s">
        <v>61</v>
      </c>
      <c r="E30" s="1">
        <v>3</v>
      </c>
      <c r="F30" s="1" t="s">
        <v>62</v>
      </c>
      <c r="G30" s="1" t="s">
        <v>53</v>
      </c>
      <c r="H30" s="1">
        <v>3</v>
      </c>
      <c r="I30" s="14" t="s">
        <v>47</v>
      </c>
      <c r="J30" s="14"/>
      <c r="K30" s="14"/>
    </row>
    <row r="31" spans="1:11" ht="24">
      <c r="A31" s="14"/>
      <c r="B31" s="14"/>
      <c r="C31" s="14"/>
      <c r="D31" s="1" t="s">
        <v>63</v>
      </c>
      <c r="E31" s="1">
        <v>3</v>
      </c>
      <c r="F31" s="1" t="s">
        <v>64</v>
      </c>
      <c r="G31" s="6">
        <v>1</v>
      </c>
      <c r="H31" s="1">
        <v>3</v>
      </c>
      <c r="I31" s="14" t="s">
        <v>44</v>
      </c>
      <c r="J31" s="14"/>
      <c r="K31" s="14"/>
    </row>
    <row r="32" spans="1:11" ht="24">
      <c r="A32" s="14"/>
      <c r="B32" s="14"/>
      <c r="C32" s="14" t="s">
        <v>65</v>
      </c>
      <c r="D32" s="1" t="s">
        <v>66</v>
      </c>
      <c r="E32" s="1">
        <v>5</v>
      </c>
      <c r="F32" s="1" t="s">
        <v>67</v>
      </c>
      <c r="G32" s="1" t="s">
        <v>67</v>
      </c>
      <c r="H32" s="1">
        <v>5</v>
      </c>
      <c r="I32" s="14" t="s">
        <v>47</v>
      </c>
      <c r="J32" s="14"/>
      <c r="K32" s="14"/>
    </row>
    <row r="33" spans="1:11">
      <c r="A33" s="14"/>
      <c r="B33" s="14"/>
      <c r="C33" s="14"/>
      <c r="D33" s="1" t="s">
        <v>68</v>
      </c>
      <c r="E33" s="1">
        <v>5</v>
      </c>
      <c r="F33" s="1" t="s">
        <v>69</v>
      </c>
      <c r="G33" s="1" t="s">
        <v>53</v>
      </c>
      <c r="H33" s="1">
        <v>5</v>
      </c>
      <c r="I33" s="14" t="s">
        <v>47</v>
      </c>
      <c r="J33" s="14"/>
      <c r="K33" s="14"/>
    </row>
    <row r="34" spans="1:11" ht="24">
      <c r="A34" s="14"/>
      <c r="B34" s="14"/>
      <c r="C34" s="1" t="s">
        <v>70</v>
      </c>
      <c r="D34" s="1" t="s">
        <v>71</v>
      </c>
      <c r="E34" s="1">
        <v>5</v>
      </c>
      <c r="F34" s="1" t="s">
        <v>72</v>
      </c>
      <c r="G34" s="1">
        <v>46889</v>
      </c>
      <c r="H34" s="1">
        <v>5</v>
      </c>
      <c r="I34" s="14" t="s">
        <v>44</v>
      </c>
      <c r="J34" s="14"/>
      <c r="K34" s="14"/>
    </row>
    <row r="35" spans="1:11" ht="24">
      <c r="A35" s="14"/>
      <c r="B35" s="14" t="s">
        <v>73</v>
      </c>
      <c r="C35" s="14" t="s">
        <v>74</v>
      </c>
      <c r="D35" s="1" t="s">
        <v>75</v>
      </c>
      <c r="E35" s="1">
        <v>5</v>
      </c>
      <c r="F35" s="1" t="s">
        <v>76</v>
      </c>
      <c r="G35" s="1" t="s">
        <v>53</v>
      </c>
      <c r="H35" s="1">
        <v>5</v>
      </c>
      <c r="I35" s="14" t="s">
        <v>47</v>
      </c>
      <c r="J35" s="14"/>
      <c r="K35" s="14"/>
    </row>
    <row r="36" spans="1:11" ht="24">
      <c r="A36" s="14"/>
      <c r="B36" s="14"/>
      <c r="C36" s="14"/>
      <c r="D36" s="1" t="s">
        <v>77</v>
      </c>
      <c r="E36" s="1">
        <v>5</v>
      </c>
      <c r="F36" s="1" t="s">
        <v>78</v>
      </c>
      <c r="G36" s="1" t="s">
        <v>53</v>
      </c>
      <c r="H36" s="1">
        <v>5</v>
      </c>
      <c r="I36" s="14" t="s">
        <v>47</v>
      </c>
      <c r="J36" s="14"/>
      <c r="K36" s="14"/>
    </row>
    <row r="37" spans="1:11" ht="24">
      <c r="A37" s="14"/>
      <c r="B37" s="14"/>
      <c r="C37" s="14"/>
      <c r="D37" s="1" t="s">
        <v>79</v>
      </c>
      <c r="E37" s="1">
        <v>5</v>
      </c>
      <c r="F37" s="1" t="s">
        <v>80</v>
      </c>
      <c r="G37" s="1" t="s">
        <v>53</v>
      </c>
      <c r="H37" s="1">
        <v>5</v>
      </c>
      <c r="I37" s="14" t="s">
        <v>47</v>
      </c>
      <c r="J37" s="14"/>
      <c r="K37" s="14"/>
    </row>
    <row r="38" spans="1:11">
      <c r="A38" s="14"/>
      <c r="B38" s="14"/>
      <c r="C38" s="14" t="s">
        <v>81</v>
      </c>
      <c r="D38" s="1" t="s">
        <v>82</v>
      </c>
      <c r="E38" s="1">
        <v>5</v>
      </c>
      <c r="F38" s="1" t="s">
        <v>83</v>
      </c>
      <c r="G38" s="1" t="s">
        <v>53</v>
      </c>
      <c r="H38" s="1">
        <v>5</v>
      </c>
      <c r="I38" s="14" t="s">
        <v>47</v>
      </c>
      <c r="J38" s="14"/>
      <c r="K38" s="14"/>
    </row>
    <row r="39" spans="1:11" ht="24">
      <c r="A39" s="14"/>
      <c r="B39" s="14"/>
      <c r="C39" s="14"/>
      <c r="D39" s="1" t="s">
        <v>84</v>
      </c>
      <c r="E39" s="1">
        <v>3</v>
      </c>
      <c r="F39" s="1" t="s">
        <v>78</v>
      </c>
      <c r="G39" s="1" t="s">
        <v>53</v>
      </c>
      <c r="H39" s="1">
        <v>3</v>
      </c>
      <c r="I39" s="14" t="s">
        <v>47</v>
      </c>
      <c r="J39" s="14"/>
      <c r="K39" s="14"/>
    </row>
    <row r="40" spans="1:11" ht="24">
      <c r="A40" s="14"/>
      <c r="B40" s="14"/>
      <c r="C40" s="1" t="s">
        <v>85</v>
      </c>
      <c r="D40" s="1"/>
      <c r="E40" s="1"/>
      <c r="F40" s="1"/>
      <c r="G40" s="1"/>
      <c r="H40" s="1"/>
      <c r="I40" s="14"/>
      <c r="J40" s="14"/>
      <c r="K40" s="14"/>
    </row>
    <row r="41" spans="1:11" ht="36">
      <c r="A41" s="14"/>
      <c r="B41" s="14"/>
      <c r="C41" s="14" t="s">
        <v>86</v>
      </c>
      <c r="D41" s="1" t="s">
        <v>87</v>
      </c>
      <c r="E41" s="1">
        <v>5</v>
      </c>
      <c r="F41" s="1" t="s">
        <v>88</v>
      </c>
      <c r="G41" s="1" t="s">
        <v>53</v>
      </c>
      <c r="H41" s="1">
        <v>5</v>
      </c>
      <c r="I41" s="14" t="s">
        <v>47</v>
      </c>
      <c r="J41" s="14"/>
      <c r="K41" s="14"/>
    </row>
    <row r="42" spans="1:11" ht="24">
      <c r="A42" s="14"/>
      <c r="B42" s="14"/>
      <c r="C42" s="14"/>
      <c r="D42" s="1" t="s">
        <v>89</v>
      </c>
      <c r="E42" s="1">
        <v>2</v>
      </c>
      <c r="F42" s="1" t="s">
        <v>90</v>
      </c>
      <c r="G42" s="6">
        <v>1</v>
      </c>
      <c r="H42" s="1">
        <v>2</v>
      </c>
      <c r="I42" s="14" t="s">
        <v>44</v>
      </c>
      <c r="J42" s="14"/>
      <c r="K42" s="14"/>
    </row>
    <row r="43" spans="1:11" ht="36">
      <c r="A43" s="14"/>
      <c r="B43" s="1" t="s">
        <v>91</v>
      </c>
      <c r="C43" s="1" t="s">
        <v>92</v>
      </c>
      <c r="D43" s="1" t="s">
        <v>93</v>
      </c>
      <c r="E43" s="1">
        <v>10</v>
      </c>
      <c r="F43" s="1" t="s">
        <v>94</v>
      </c>
      <c r="G43" s="6">
        <v>1</v>
      </c>
      <c r="H43" s="1">
        <v>10</v>
      </c>
      <c r="I43" s="14" t="s">
        <v>44</v>
      </c>
      <c r="J43" s="14"/>
      <c r="K43" s="14"/>
    </row>
    <row r="44" spans="1:11">
      <c r="A44" s="17" t="s">
        <v>95</v>
      </c>
      <c r="B44" s="17"/>
      <c r="C44" s="17"/>
      <c r="D44" s="17"/>
      <c r="E44" s="7">
        <v>100</v>
      </c>
      <c r="F44" s="1"/>
      <c r="G44" s="1"/>
      <c r="H44" s="1">
        <f>SUM(H22:H43)+K8</f>
        <v>100</v>
      </c>
      <c r="I44" s="14"/>
      <c r="J44" s="14"/>
      <c r="K44" s="14"/>
    </row>
  </sheetData>
  <mergeCells count="65">
    <mergeCell ref="J4:J7"/>
    <mergeCell ref="K4:K7"/>
    <mergeCell ref="C4:D7"/>
    <mergeCell ref="C25:C31"/>
    <mergeCell ref="C32:C33"/>
    <mergeCell ref="C35:C37"/>
    <mergeCell ref="C38:C39"/>
    <mergeCell ref="C41:C42"/>
    <mergeCell ref="E4:E7"/>
    <mergeCell ref="I43:K43"/>
    <mergeCell ref="A44:D44"/>
    <mergeCell ref="I44:K44"/>
    <mergeCell ref="A4:A17"/>
    <mergeCell ref="A18:A20"/>
    <mergeCell ref="A21:A43"/>
    <mergeCell ref="B4:B7"/>
    <mergeCell ref="B22:B34"/>
    <mergeCell ref="B35:B42"/>
    <mergeCell ref="C22:C24"/>
    <mergeCell ref="I37:K37"/>
    <mergeCell ref="I38:K38"/>
    <mergeCell ref="I39:K39"/>
    <mergeCell ref="I40:K40"/>
    <mergeCell ref="I41:K41"/>
    <mergeCell ref="I42:K42"/>
    <mergeCell ref="I31:K31"/>
    <mergeCell ref="I32:K32"/>
    <mergeCell ref="I33:K33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B20:F20"/>
    <mergeCell ref="G20:K20"/>
    <mergeCell ref="I21:K21"/>
    <mergeCell ref="I22:K22"/>
    <mergeCell ref="I23:K23"/>
    <mergeCell ref="I24:K24"/>
    <mergeCell ref="C16:D16"/>
    <mergeCell ref="B17:D17"/>
    <mergeCell ref="B18:F18"/>
    <mergeCell ref="G18:K18"/>
    <mergeCell ref="B19:F19"/>
    <mergeCell ref="G19:K19"/>
    <mergeCell ref="C10:D10"/>
    <mergeCell ref="C11:D11"/>
    <mergeCell ref="C12:D12"/>
    <mergeCell ref="C13:D13"/>
    <mergeCell ref="C14:D14"/>
    <mergeCell ref="C15:D15"/>
    <mergeCell ref="A1:K1"/>
    <mergeCell ref="A2:K2"/>
    <mergeCell ref="A3:B3"/>
    <mergeCell ref="C3:K3"/>
    <mergeCell ref="C8:D8"/>
    <mergeCell ref="C9:D9"/>
    <mergeCell ref="F4:F7"/>
    <mergeCell ref="G4:G7"/>
    <mergeCell ref="H4:H7"/>
    <mergeCell ref="I4:I7"/>
  </mergeCells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任启仲</cp:lastModifiedBy>
  <dcterms:created xsi:type="dcterms:W3CDTF">2016-12-02T08:54:00Z</dcterms:created>
  <dcterms:modified xsi:type="dcterms:W3CDTF">2021-12-10T07:14:16Z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A551DB6AD8DF49B5941F1880FBFED453</vt:lpwstr>
  </property>
</Properties>
</file>