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95" activeTab="2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18政府性基金预算本级支出预算表 " sheetId="18" r:id="rId18"/>
    <sheet name="附表19国有资本经营预算本级支出预算表 " sheetId="19" r:id="rId19"/>
    <sheet name="附表20国有资本经营预算转移支付预算表" sheetId="20" r:id="rId20"/>
  </sheets>
  <definedNames>
    <definedName name="_xlnm._FilterDatabase" localSheetId="2" hidden="1">'附表3一般公共预算本级支出预算表'!$A$4:$D$294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<sst xmlns="http://schemas.openxmlformats.org/spreadsheetml/2006/main" count="713" uniqueCount="464">
  <si>
    <t>附表1</t>
  </si>
  <si>
    <t>2024年一般公共预算收入预算表</t>
  </si>
  <si>
    <t>单位：万元</t>
  </si>
  <si>
    <t>项       目</t>
  </si>
  <si>
    <t>2024年预算数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</si>
  <si>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</si>
  <si>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</si>
  <si>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</si>
  <si>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</si>
  <si>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</si>
  <si>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</si>
  <si>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</si>
  <si>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</si>
  <si>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</si>
  <si>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</si>
  <si>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</si>
  <si>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</si>
  <si>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</si>
  <si>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</si>
  <si>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环境保护税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</si>
  <si>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</si>
  <si>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</si>
  <si>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</si>
  <si>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</si>
  <si>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</si>
  <si>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</si>
  <si>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</si>
  <si>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</si>
  <si>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</si>
  <si>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>……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</si>
  <si>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</si>
  <si>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</si>
  <si>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</si>
  <si>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体制补助收入</t>
  </si>
  <si>
    <t xml:space="preserve">        一般转移支付收入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</si>
  <si>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</si>
  <si>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</si>
  <si>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</si>
  <si>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</si>
  <si>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</si>
  <si>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</si>
  <si>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</si>
  <si>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</si>
  <si>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</si>
  <si>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2024年一般公共预算支出预算表                                                    </t>
  </si>
  <si>
    <t>加：上级提前下达转移支付数</t>
  </si>
  <si>
    <t>2024年预算合计数</t>
  </si>
  <si>
    <t>一、本级支出</t>
  </si>
  <si>
    <t xml:space="preserve">   一般公共服务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</si>
  <si>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</si>
  <si>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</si>
  <si>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</si>
  <si>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</si>
  <si>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</si>
  <si>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</si>
  <si>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</t>
  </si>
  <si>
    <t xml:space="preserve">   城乡社区事务</t>
  </si>
  <si>
    <t xml:space="preserve">   农林水事务</t>
  </si>
  <si>
    <t xml:space="preserve">   交通运输支出</t>
  </si>
  <si>
    <t xml:space="preserve">   资源勘探电力信息等事务</t>
  </si>
  <si>
    <t xml:space="preserve">   住房保障</t>
  </si>
  <si>
    <t xml:space="preserve">   灾害防治及应急管理</t>
  </si>
  <si>
    <t xml:space="preserve">   预备费</t>
  </si>
  <si>
    <t xml:space="preserve">   其他支出</t>
  </si>
  <si>
    <t xml:space="preserve">   债务付息支出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</si>
  <si>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</si>
  <si>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</si>
  <si>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</si>
  <si>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</si>
  <si>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</si>
  <si>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补助下级支出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</si>
  <si>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</si>
  <si>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</si>
  <si>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</si>
  <si>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</si>
  <si>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</si>
  <si>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 年终结余</t>
  </si>
  <si>
    <t xml:space="preserve">   支出合计</t>
  </si>
  <si>
    <t>附表3</t>
  </si>
  <si>
    <t xml:space="preserve">2024年一般公共预算本级支出预算表                                                    </t>
  </si>
  <si>
    <t>一、一般公共服务支出</t>
  </si>
  <si>
    <t>人大事务</t>
  </si>
  <si>
    <t>行政运行</t>
  </si>
  <si>
    <t>一般行政管理事务</t>
  </si>
  <si>
    <t>人大会议</t>
  </si>
  <si>
    <t>代表工作</t>
  </si>
  <si>
    <t>事业运行</t>
  </si>
  <si>
    <t>政协事务</t>
  </si>
  <si>
    <t>政协会议</t>
  </si>
  <si>
    <t>其他政协事务支出</t>
  </si>
  <si>
    <t>政府办公厅（室）及相关机构事务</t>
  </si>
  <si>
    <t>专项业务及机关事务管理</t>
  </si>
  <si>
    <t>发展与改革事务</t>
  </si>
  <si>
    <t>统计信息事务</t>
  </si>
  <si>
    <t>统计管理</t>
  </si>
  <si>
    <t>专项普查活动</t>
  </si>
  <si>
    <t>统计抽样调查</t>
  </si>
  <si>
    <t>财政事务</t>
  </si>
  <si>
    <t>财政国库业务</t>
  </si>
  <si>
    <t>税收税务</t>
  </si>
  <si>
    <t>审计事务</t>
  </si>
  <si>
    <t>审计业务</t>
  </si>
  <si>
    <t>纪检监察事务</t>
  </si>
  <si>
    <t>商贸事务</t>
  </si>
  <si>
    <t>招商引资</t>
  </si>
  <si>
    <t>档案事务</t>
  </si>
  <si>
    <t>档案馆</t>
  </si>
  <si>
    <t>其他档案事务支出</t>
  </si>
  <si>
    <t>民主党派及工商联事务</t>
  </si>
  <si>
    <t>群众团体事务</t>
  </si>
  <si>
    <t>其他群众团体事务支出</t>
  </si>
  <si>
    <t>党委办公厅（室）及相关机构事务</t>
  </si>
  <si>
    <t>专项业务</t>
  </si>
  <si>
    <t>组织事务</t>
  </si>
  <si>
    <t>宣传事务</t>
  </si>
  <si>
    <t>其他宣传事务支出</t>
  </si>
  <si>
    <t>统战事务</t>
  </si>
  <si>
    <t>宗教事务</t>
  </si>
  <si>
    <t>市场监督管理事务</t>
  </si>
  <si>
    <t>市场主体管理</t>
  </si>
  <si>
    <t>信息化建设</t>
  </si>
  <si>
    <t>药品事务</t>
  </si>
  <si>
    <t>质量安全监管</t>
  </si>
  <si>
    <t>食品安全监管</t>
  </si>
  <si>
    <t>信访事务</t>
  </si>
  <si>
    <t>信访业务</t>
  </si>
  <si>
    <t>其他一般公共服务支出</t>
  </si>
  <si>
    <t>二、公共安全支出</t>
  </si>
  <si>
    <t>公安</t>
  </si>
  <si>
    <t>司法</t>
  </si>
  <si>
    <t>公共法律服务</t>
  </si>
  <si>
    <t>三、教育支出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</si>
  <si>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</si>
  <si>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</si>
  <si>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</si>
  <si>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</si>
  <si>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</si>
  <si>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</si>
  <si>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</si>
  <si>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</si>
  <si>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</si>
  <si>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进修及培训</t>
  </si>
  <si>
    <t>干部教育</t>
  </si>
  <si>
    <t>教育费附加安排的支出</t>
  </si>
  <si>
    <t>其他教育费附加安排的支出</t>
  </si>
  <si>
    <t>四、科学技术支出</t>
  </si>
  <si>
    <t>科学技术管理事务</t>
  </si>
  <si>
    <t>其他科学技术管理事务支出</t>
  </si>
  <si>
    <t>科学技术普及</t>
  </si>
  <si>
    <t>其他科学技术普及支出</t>
  </si>
  <si>
    <t>科技重大专项</t>
  </si>
  <si>
    <t>五、文化旅游体育与传媒支出</t>
  </si>
  <si>
    <t>文化和旅游</t>
  </si>
  <si>
    <t>文化活动</t>
  </si>
  <si>
    <t>其他文化和旅游支出</t>
  </si>
  <si>
    <t>文物</t>
  </si>
  <si>
    <t>博物馆</t>
  </si>
  <si>
    <t>体育</t>
  </si>
  <si>
    <t>其他体育支出</t>
  </si>
  <si>
    <t>广播电视</t>
  </si>
  <si>
    <t>广播电视事务</t>
  </si>
  <si>
    <t>其他广播电视支出</t>
  </si>
  <si>
    <t>六、社会保障和就业支出</t>
  </si>
  <si>
    <t>人力资源和社会保障管理事务</t>
  </si>
  <si>
    <t>其他人力资源和社会保障管理事务支出</t>
  </si>
  <si>
    <t>民政管理事务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</si>
  <si>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</si>
  <si>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</si>
  <si>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</si>
  <si>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</si>
  <si>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</si>
  <si>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</si>
  <si>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</si>
  <si>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</si>
  <si>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其他行政事业单位养老支出</t>
  </si>
  <si>
    <t>就业补助</t>
  </si>
  <si>
    <t>其他就业补助支出</t>
  </si>
  <si>
    <t>抚恤</t>
  </si>
  <si>
    <t>义务兵优待</t>
  </si>
  <si>
    <t>褒扬纪念</t>
  </si>
  <si>
    <t>其他优抚支出</t>
  </si>
  <si>
    <t>退役安置</t>
  </si>
  <si>
    <t>退役士兵安置</t>
  </si>
  <si>
    <t>其他退役安置支出</t>
  </si>
  <si>
    <t>社会福利</t>
  </si>
  <si>
    <t>儿童福利</t>
  </si>
  <si>
    <t>老年福利</t>
  </si>
  <si>
    <t>残疾人事业</t>
  </si>
  <si>
    <t>残疾人康复</t>
  </si>
  <si>
    <t>残疾人就业</t>
  </si>
  <si>
    <t>残疾人生活和护理补贴</t>
  </si>
  <si>
    <t>其他残疾人事业支出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</si>
  <si>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</si>
  <si>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</si>
  <si>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</si>
  <si>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</si>
  <si>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</si>
  <si>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</si>
  <si>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</si>
  <si>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</si>
  <si>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</si>
  <si>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</si>
  <si>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</si>
  <si>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财政对基本养老保险基金的补助</t>
  </si>
  <si>
    <t>财政对城乡居民基本养老保险基金的补助</t>
  </si>
  <si>
    <t>退役军人管理事务</t>
  </si>
  <si>
    <t>拥军优属</t>
  </si>
  <si>
    <t>其他退役军人事务管理支出</t>
  </si>
  <si>
    <t>财政代缴社会保险费支出</t>
  </si>
  <si>
    <t>财政代缴城乡居民基本养老保险费支出</t>
  </si>
  <si>
    <t>财政代缴其他社会保险费支出</t>
  </si>
  <si>
    <t>其他社会保障和就业支出</t>
  </si>
  <si>
    <t>七、卫生健康支出</t>
  </si>
  <si>
    <t>卫生健康管理事务</t>
  </si>
  <si>
    <t>其他卫生健康管理事务支出</t>
  </si>
  <si>
    <t>公立医院</t>
  </si>
  <si>
    <t>综合医院</t>
  </si>
  <si>
    <t>基层医疗卫生机构</t>
  </si>
  <si>
    <t>城市社区卫生机构</t>
  </si>
  <si>
    <t>乡镇卫生院</t>
  </si>
  <si>
    <t>公共卫生</t>
  </si>
  <si>
    <t>妇幼保健机构</t>
  </si>
  <si>
    <t>基本公共卫生服务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</si>
  <si>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</si>
  <si>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</si>
  <si>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</si>
  <si>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</si>
  <si>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</si>
  <si>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公务员医疗补助</t>
  </si>
  <si>
    <t>财政对基本医疗保险基金的补助</t>
  </si>
  <si>
    <t>财政对城乡居民基本医疗保险基金的补助</t>
  </si>
  <si>
    <t>医疗救助</t>
  </si>
  <si>
    <t>城乡医疗救助</t>
  </si>
  <si>
    <t>医疗保障管理事务</t>
  </si>
  <si>
    <t>其他卫生健康支出</t>
  </si>
  <si>
    <t>八、节能环保支出</t>
  </si>
  <si>
    <t>环境保护管理事务</t>
  </si>
  <si>
    <t>九、城乡社区支出</t>
  </si>
  <si>
    <t>城乡社区管理事务</t>
  </si>
  <si>
    <t>其他城乡社区管理事务支出</t>
  </si>
  <si>
    <t>城乡社区规划与管理</t>
  </si>
  <si>
    <t>其他城乡社区支出</t>
  </si>
  <si>
    <t>十、农林水支出</t>
  </si>
  <si>
    <t>农业农村</t>
  </si>
  <si>
    <t>科技转化与推广服务</t>
  </si>
  <si>
    <t>病虫害控制</t>
  </si>
  <si>
    <t>农产品质量安全</t>
  </si>
  <si>
    <t>统计监测与信息服务</t>
  </si>
  <si>
    <t>防灾救灾</t>
  </si>
  <si>
    <t>农业生产发展</t>
  </si>
  <si>
    <t>农村合作经济</t>
  </si>
  <si>
    <t>农村社会事业</t>
  </si>
  <si>
    <t>其他农业农村支出</t>
  </si>
  <si>
    <t>水利</t>
  </si>
  <si>
    <t>水利行业业务管理</t>
  </si>
  <si>
    <t>水利工程运行与维护</t>
  </si>
  <si>
    <t>水利前期工作</t>
  </si>
  <si>
    <t>水土保持</t>
  </si>
  <si>
    <t>水资源节约管理与保护</t>
  </si>
  <si>
    <t>水质监测</t>
  </si>
  <si>
    <t>防汛</t>
  </si>
  <si>
    <t>江河湖库水系综合整治</t>
  </si>
  <si>
    <t>巩固脱贫攻坚成果衔接乡村振兴</t>
  </si>
  <si>
    <t>其他巩固脱贫攻坚成果衔接乡村振兴支出</t>
  </si>
  <si>
    <t>农村综合改革</t>
  </si>
  <si>
    <t>对村级公益事业建设的补助</t>
  </si>
  <si>
    <t>对村民委员会和村党支部的补助</t>
  </si>
  <si>
    <t>其他农村综合改革支出</t>
  </si>
  <si>
    <t>十一、资源勘探工业信息等支出</t>
  </si>
  <si>
    <t>工业和信息产业监管</t>
  </si>
  <si>
    <t>十二、住房保障支出</t>
  </si>
  <si>
    <t>住房改革支出</t>
  </si>
  <si>
    <t>住房公积金</t>
  </si>
  <si>
    <t>提租补贴</t>
  </si>
  <si>
    <t>购房补贴</t>
  </si>
  <si>
    <t>十三、灾害防治及应急管理支出</t>
  </si>
  <si>
    <t>应急管理事务</t>
  </si>
  <si>
    <t>安全监管</t>
  </si>
  <si>
    <t>应急救援</t>
  </si>
  <si>
    <t>消防救援事务</t>
  </si>
  <si>
    <t>十四 、预备费</t>
  </si>
  <si>
    <t>十五、其他支出</t>
  </si>
  <si>
    <t>其他支出</t>
  </si>
  <si>
    <t>十六、债务付息支出</t>
  </si>
  <si>
    <t>地方政府一般债务付息支出</t>
  </si>
  <si>
    <t>地方政府一般债券付息支出</t>
  </si>
  <si>
    <t>支出合计</t>
  </si>
  <si>
    <t>附表4</t>
  </si>
  <si>
    <t xml:space="preserve">2024年一般公共预算基本支出预算表  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</si>
  <si>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</si>
  <si>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</si>
  <si>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</si>
  <si>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</si>
  <si>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</si>
  <si>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</si>
  <si>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</si>
  <si>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培训费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</si>
  <si>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</si>
  <si>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</si>
  <si>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</si>
  <si>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</si>
  <si>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</si>
  <si>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</si>
  <si>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</si>
  <si>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</si>
  <si>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</si>
  <si>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</si>
  <si>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</si>
  <si>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离退休费</t>
  </si>
  <si>
    <t xml:space="preserve"> 其他对个人和家庭的补助</t>
  </si>
  <si>
    <t>合计</t>
  </si>
  <si>
    <t>附表5</t>
  </si>
  <si>
    <t>2024年一般公共预算税收返还和转移支付预算表</t>
  </si>
  <si>
    <t>一、转移支付</t>
  </si>
  <si>
    <t xml:space="preserve">  （一）一般性转移支付</t>
  </si>
  <si>
    <t xml:space="preserve">     均衡性转移支付</t>
  </si>
  <si>
    <t xml:space="preserve">     县级基本财力保障机制奖补</t>
  </si>
  <si>
    <t xml:space="preserve">     结算补助</t>
  </si>
  <si>
    <t xml:space="preserve">     资源枯竭城市转移支付</t>
  </si>
  <si>
    <t xml:space="preserve">     成品油税费改革转移支付</t>
  </si>
  <si>
    <t xml:space="preserve">     补助下级支出</t>
  </si>
  <si>
    <t xml:space="preserve"> （二）专项转移支付</t>
  </si>
  <si>
    <t xml:space="preserve">     项目1</t>
  </si>
  <si>
    <t xml:space="preserve">     项目2</t>
  </si>
  <si>
    <t xml:space="preserve">     项目3</t>
  </si>
  <si>
    <t>二、税收返还</t>
  </si>
  <si>
    <t xml:space="preserve">    增值税返还</t>
  </si>
  <si>
    <t xml:space="preserve">    消费税返还</t>
  </si>
  <si>
    <t xml:space="preserve">    所得税基数返还</t>
  </si>
  <si>
    <t xml:space="preserve">    成品油税费改革返还</t>
  </si>
  <si>
    <t>税收返还和转移支付合计</t>
  </si>
  <si>
    <t>附表6</t>
  </si>
  <si>
    <t>2024年税收返还分地区预算表</t>
  </si>
  <si>
    <t>地   区</t>
  </si>
  <si>
    <t>淮北市杜集区</t>
  </si>
  <si>
    <t>淮北市杜集区高岳街道办事处</t>
  </si>
  <si>
    <t>淮北市杜集区石台镇</t>
  </si>
  <si>
    <t>淮北市杜集区段园镇</t>
  </si>
  <si>
    <t>淮北市杜集区朔里镇</t>
  </si>
  <si>
    <t>淮北市杜集区矿山集街道办事处</t>
  </si>
  <si>
    <t>总    计</t>
  </si>
  <si>
    <t>本表无数据</t>
  </si>
  <si>
    <t>附表7</t>
  </si>
  <si>
    <t xml:space="preserve">2024年一般性转移支付分地区预算表 </t>
  </si>
  <si>
    <t>地     区</t>
  </si>
  <si>
    <t>附表8</t>
  </si>
  <si>
    <t xml:space="preserve">2024年专项转移支付分地区分项目预算表 </t>
  </si>
  <si>
    <t>项目</t>
  </si>
  <si>
    <t xml:space="preserve">项目1 </t>
  </si>
  <si>
    <t xml:space="preserve">  项目2</t>
  </si>
  <si>
    <t xml:space="preserve">  项目3</t>
  </si>
  <si>
    <t>附表9</t>
  </si>
  <si>
    <t>政府一般债务限额和余额情况表</t>
  </si>
  <si>
    <t xml:space="preserve">项       目  </t>
  </si>
  <si>
    <t>金   额</t>
  </si>
  <si>
    <t>一、2023年末杜集区政府债务余额限额</t>
  </si>
  <si>
    <t>二、2023年末杜集区政府债务余额</t>
  </si>
  <si>
    <t>附表10</t>
  </si>
  <si>
    <t>2024年政府性基金收入预算表</t>
  </si>
  <si>
    <t>一、国家电影事业发展专项资金收入</t>
  </si>
  <si>
    <t>二、城市公用事业附加收入</t>
  </si>
  <si>
    <t>三、国有土地收益基金收入</t>
  </si>
  <si>
    <t>四、农业土地开发资金收入</t>
  </si>
  <si>
    <t>五、土地出让金收入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</si>
  <si>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</si>
  <si>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</si>
  <si>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</si>
  <si>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</si>
  <si>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</si>
  <si>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</si>
  <si>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</si>
  <si>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</si>
  <si>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2024年政府性基金支出预算表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</si>
  <si>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</si>
  <si>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</si>
  <si>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</si>
  <si>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</si>
  <si>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</si>
  <si>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</si>
  <si>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</si>
  <si>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</si>
  <si>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小型水库移民扶助基金及对应专项债务收入安排的支出</t>
  </si>
  <si>
    <t xml:space="preserve">      移民补助</t>
  </si>
  <si>
    <t xml:space="preserve">      基础设施建设和经济发展</t>
  </si>
  <si>
    <t xml:space="preserve">      其他小型水库移民扶助基金支出</t>
  </si>
  <si>
    <t>三、计提八项专项资金</t>
  </si>
  <si>
    <t>四、征迁土地补偿支出</t>
  </si>
  <si>
    <t>五、债务付息支出</t>
  </si>
  <si>
    <t xml:space="preserve">    补助市县支出</t>
  </si>
  <si>
    <t xml:space="preserve">    地方政府专项债务还本支出</t>
  </si>
  <si>
    <t xml:space="preserve">    专项债务收入安排的支出</t>
  </si>
  <si>
    <t>支出总计</t>
  </si>
  <si>
    <t>附表12</t>
  </si>
  <si>
    <t>2024年政府性基金转移支付预算表</t>
  </si>
  <si>
    <t>项     目</t>
  </si>
  <si>
    <t>一、国家电影事业发展专项资金支出</t>
  </si>
  <si>
    <t xml:space="preserve">   项目1</t>
  </si>
  <si>
    <t xml:space="preserve">   项目2</t>
  </si>
  <si>
    <t xml:space="preserve">   项目3</t>
  </si>
  <si>
    <t>二、小型水库移民扶助基金支出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</si>
  <si>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</si>
  <si>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</si>
  <si>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</si>
  <si>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</si>
  <si>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</si>
  <si>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2024年国有资本经营收入预算表 </t>
  </si>
  <si>
    <t>一、利润收入</t>
  </si>
  <si>
    <t xml:space="preserve">  石油石化企业利润收入</t>
  </si>
  <si>
    <t xml:space="preserve">  电力企业利润收入</t>
  </si>
  <si>
    <t xml:space="preserve">  电信企业利润收入</t>
  </si>
  <si>
    <t xml:space="preserve">  煤炭企业利润收入</t>
  </si>
  <si>
    <t xml:space="preserve">  有色冶金采掘企业利润收入</t>
  </si>
  <si>
    <t xml:space="preserve">  其他国有资本经营预算企业利润收入</t>
  </si>
  <si>
    <t>二、股利、股息收入</t>
  </si>
  <si>
    <t xml:space="preserve">  国有控股公司股利、股息收入</t>
  </si>
  <si>
    <t xml:space="preserve">  国有参股公司股利、股息收入</t>
  </si>
  <si>
    <t>三、产权转让收入</t>
  </si>
  <si>
    <t xml:space="preserve">  国有股权、股份转让收入</t>
  </si>
  <si>
    <t xml:space="preserve">  国有独资企业产权转让收入</t>
  </si>
  <si>
    <t>四、其他国有资本经营预算收入</t>
  </si>
  <si>
    <t>附表15</t>
  </si>
  <si>
    <t xml:space="preserve">2024年国有资本经营支出预算表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</si>
  <si>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</si>
  <si>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</si>
  <si>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</si>
  <si>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</si>
  <si>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t xml:space="preserve">  解决历史遗留问题及改革成本支出</t>
  </si>
  <si>
    <t xml:space="preserve">    厂办大集体改革支出</t>
  </si>
  <si>
    <t xml:space="preserve">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</si>
  <si>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</si>
  <si>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</si>
  <si>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其他国有资本经营预算支出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</si>
  <si>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</si>
  <si>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</si>
  <si>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</si>
  <si>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</si>
  <si>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</si>
  <si>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国有企业政策性补贴</t>
  </si>
  <si>
    <t xml:space="preserve">   国有企业政策性补贴</t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</si>
  <si>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</si>
  <si>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</si>
  <si>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</si>
  <si>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2024年社会保险基金收入预算表 </t>
  </si>
  <si>
    <t>一、基本养老保险基金</t>
  </si>
  <si>
    <t xml:space="preserve">  基本养老保险保费收入</t>
  </si>
  <si>
    <t xml:space="preserve">  利息收入</t>
  </si>
  <si>
    <t xml:space="preserve">  其他收入</t>
  </si>
  <si>
    <t xml:space="preserve">  转移性收入</t>
  </si>
  <si>
    <t>二、基本医疗保险基金</t>
  </si>
  <si>
    <t xml:space="preserve">  基本医疗保险费收入</t>
  </si>
  <si>
    <t>加： 上年结余收入</t>
  </si>
  <si>
    <t>附表17</t>
  </si>
  <si>
    <t xml:space="preserve">2024年社会保险基金支出预算表 </t>
  </si>
  <si>
    <t xml:space="preserve">  养老金支出</t>
  </si>
  <si>
    <t xml:space="preserve">  丧葬抚恤补助</t>
  </si>
  <si>
    <t xml:space="preserve">  其他基本养老保险基金支出</t>
  </si>
  <si>
    <t xml:space="preserve">  上解上级支出</t>
  </si>
  <si>
    <t xml:space="preserve">  转移支出</t>
  </si>
  <si>
    <t>加： 结转下年</t>
  </si>
  <si>
    <t>2024年政府性基金本级支出预算表</t>
  </si>
  <si>
    <t xml:space="preserve">2024年国有资本经营本级支出预算表 </t>
  </si>
  <si>
    <t>2024年国有资本经营预算转移支付预算表</t>
  </si>
  <si>
    <t>项     目</t>
  </si>
  <si>
    <t>    支  出  合 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</si>
</sst>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;_鐀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5" applyNumberFormat="0" applyAlignment="0" applyProtection="0"/>
    <xf numFmtId="0" fontId="28" fillId="4" borderId="6" applyNumberFormat="0" applyAlignment="0" applyProtection="0"/>
    <xf numFmtId="0" fontId="29" fillId="4" borderId="5" applyNumberFormat="0" applyAlignment="0" applyProtection="0"/>
    <xf numFmtId="0" fontId="30" fillId="5" borderId="7" applyNumberFormat="0" applyAlignment="0" applyProtection="0"/>
    <xf numFmtId="0" fontId="31" fillId="0" borderId="8" applyNumberFormat="0" applyFill="0" applyAlignment="0" applyProtection="0"/>
    <xf numFmtId="0" fontId="8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2" fillId="6" borderId="0" applyNumberFormat="0" applyBorder="0" applyAlignment="0" applyProtection="0"/>
    <xf numFmtId="0" fontId="36" fillId="0" borderId="0">
      <alignment/>
      <protection/>
    </xf>
    <xf numFmtId="0" fontId="6" fillId="0" borderId="0">
      <alignment vertical="center"/>
      <protection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8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49" fontId="3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left" vertical="center"/>
    </xf>
    <xf numFmtId="0" fontId="2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69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69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176" fontId="8" fillId="0" borderId="10" xfId="0" applyNumberFormat="1" applyFont="1" applyFill="1" applyBorder="1" applyAlignment="1">
      <alignment horizontal="center" vertical="center"/>
    </xf>
    <xf numFmtId="177" fontId="6" fillId="0" borderId="10" xfId="82" applyNumberFormat="1" applyFont="1" applyFill="1" applyBorder="1" applyAlignment="1" applyProtection="1">
      <alignment horizontal="right" vertical="center"/>
      <protection/>
    </xf>
    <xf numFmtId="0" fontId="3" fillId="0" borderId="10" xfId="82" applyNumberFormat="1" applyFont="1" applyFill="1" applyBorder="1" applyAlignment="1">
      <alignment horizontal="center" vertical="center"/>
      <protection/>
    </xf>
    <xf numFmtId="177" fontId="3" fillId="0" borderId="10" xfId="82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176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86" applyNumberFormat="1" applyFont="1" applyBorder="1" applyAlignment="1">
      <alignment horizontal="center" vertical="center" wrapText="1"/>
      <protection/>
    </xf>
    <xf numFmtId="177" fontId="4" fillId="0" borderId="10" xfId="86" applyNumberFormat="1" applyFont="1" applyBorder="1" applyAlignment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/>
      <protection/>
    </xf>
    <xf numFmtId="176" fontId="15" fillId="0" borderId="12" xfId="0" applyNumberFormat="1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176" fontId="16" fillId="0" borderId="12" xfId="0" applyNumberFormat="1" applyFont="1" applyFill="1" applyBorder="1" applyAlignment="1" applyProtection="1">
      <alignment vertical="center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176" fontId="1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177" fontId="4" fillId="0" borderId="13" xfId="86" applyNumberFormat="1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常规_2012年预算公开分析表（26个部门财政拨款三公经费）" xfId="67"/>
    <cellStyle name="好_出版署2010年度中央部门决算草案" xfId="68"/>
    <cellStyle name="常规 16" xfId="69"/>
    <cellStyle name="常规_附件：2012年出口退税基数及超基数上解情况表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省级部门预决算及“三公”经费公开工作方案附件" xfId="80"/>
    <cellStyle name="常规_事业单位部门决算报表（讨论稿） 2" xfId="81"/>
    <cellStyle name="常规_专项转移支付项目表" xfId="82"/>
    <cellStyle name="好_5.中央部门决算（草案)-1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43"/>
  <sheetViews>
    <sheetView zoomScale="106" zoomScaleNormal="106" zoomScaleSheetLayoutView="100" workbookViewId="0" topLeftCell="A22">
      <selection activeCell="D35" sqref="D35"/>
    </sheetView>
  </sheetViews>
  <sheetFormatPr defaultColWidth="9.00390625" defaultRowHeight="13.5" customHeight="1"/>
  <cols>
    <col min="1" max="1" width="53.875" style="60" customWidth="1"/>
    <col min="2" max="2" width="21.25390625" style="60" customWidth="1"/>
    <col min="3" max="16384" width="9.00390625" style="60" customWidth="1"/>
  </cols>
  <sheetData>
    <row r="1" ht="13.5" customHeight="1">
      <c r="A1" s="60" t="s">
        <v>0</v>
      </c>
    </row>
    <row r="2" spans="1:2" ht="28.5" customHeight="1">
      <c r="A2" s="151" t="s">
        <v>1</v>
      </c>
      <c r="B2" s="151"/>
    </row>
    <row r="3" ht="18" customHeight="1">
      <c r="B3" s="119" t="s">
        <v>2</v>
      </c>
    </row>
    <row r="4" spans="1:2" ht="36.75" customHeight="1">
      <c r="A4" s="17" t="s">
        <v>3</v>
      </c>
      <c r="B4" s="17" t="s">
        <v>4</v>
      </c>
    </row>
    <row r="5" spans="1:2" ht="16.5" customHeight="1">
      <c r="A5" s="152" t="s">
        <v>5</v>
      </c>
      <c r="B5" s="153">
        <f>SUM(B6:B19)</f>
        <v>44000</v>
      </c>
    </row>
    <row r="6" spans="1:2" ht="16.5" customHeight="1">
      <c r="A6" s="154" t="s">
        <v>6</v>
      </c>
      <c r="B6" s="155">
        <v>20000</v>
      </c>
    </row>
    <row r="7" spans="1:2" ht="16.5" customHeight="1">
      <c r="A7" s="154" t="s">
        <v>7</v>
      </c>
      <c r="B7" s="155">
        <v>6700</v>
      </c>
    </row>
    <row r="8" spans="1:2" ht="16.5" customHeight="1">
      <c r="A8" s="154" t="s">
        <v>8</v>
      </c>
      <c r="B8" s="155">
        <v>970</v>
      </c>
    </row>
    <row r="9" spans="1:2" ht="16.5" customHeight="1">
      <c r="A9" s="154" t="s">
        <v>9</v>
      </c>
      <c r="B9" s="155">
        <v>4300</v>
      </c>
    </row>
    <row r="10" spans="1:2" ht="16.5" customHeight="1">
      <c r="A10" s="154" t="s">
        <v>10</v>
      </c>
      <c r="B10" s="155">
        <v>2300</v>
      </c>
    </row>
    <row r="11" spans="1:2" ht="16.5" customHeight="1">
      <c r="A11" s="154" t="s">
        <v>11</v>
      </c>
      <c r="B11" s="155">
        <v>2100</v>
      </c>
    </row>
    <row r="12" spans="1:2" ht="16.5" customHeight="1">
      <c r="A12" s="154" t="s">
        <v>12</v>
      </c>
      <c r="B12" s="155">
        <v>1400</v>
      </c>
    </row>
    <row r="13" spans="1:2" ht="16.5" customHeight="1">
      <c r="A13" s="154" t="s">
        <v>13</v>
      </c>
      <c r="B13" s="155">
        <v>4600</v>
      </c>
    </row>
    <row r="14" spans="1:2" ht="16.5" customHeight="1">
      <c r="A14" s="154" t="s">
        <v>14</v>
      </c>
      <c r="B14" s="155">
        <v>1460</v>
      </c>
    </row>
    <row r="15" spans="1:2" ht="16.5" customHeight="1">
      <c r="A15" s="154" t="s">
        <v>15</v>
      </c>
      <c r="B15" s="156"/>
    </row>
    <row r="16" spans="1:2" ht="16.5" customHeight="1">
      <c r="A16" s="154" t="s">
        <v>16</v>
      </c>
      <c r="B16" s="156"/>
    </row>
    <row r="17" spans="1:2" ht="16.5" customHeight="1">
      <c r="A17" s="154" t="s">
        <v>17</v>
      </c>
      <c r="B17" s="156"/>
    </row>
    <row r="18" spans="1:2" ht="16.5" customHeight="1">
      <c r="A18" s="154" t="s">
        <v>18</v>
      </c>
      <c r="B18" s="156"/>
    </row>
    <row r="19" spans="1:2" ht="16.5" customHeight="1">
      <c r="A19" s="157" t="s">
        <v>19</v>
      </c>
      <c r="B19" s="155">
        <v>170</v>
      </c>
    </row>
    <row r="20" spans="1:2" ht="16.5" customHeight="1">
      <c r="A20" s="152" t="s">
        <v>20</v>
      </c>
      <c r="B20" s="153">
        <f>SUM(B21:B29)</f>
        <v>27600</v>
      </c>
    </row>
    <row r="21" spans="1:2" ht="16.5" customHeight="1">
      <c r="A21" s="154" t="s">
        <v>21</v>
      </c>
      <c r="B21" s="155">
        <v>800</v>
      </c>
    </row>
    <row r="22" spans="1:2" ht="16.5" customHeight="1">
      <c r="A22" s="154" t="s">
        <v>22</v>
      </c>
      <c r="B22" s="155">
        <v>500</v>
      </c>
    </row>
    <row r="23" spans="1:2" ht="16.5" customHeight="1">
      <c r="A23" s="154" t="s">
        <v>23</v>
      </c>
      <c r="B23" s="155">
        <v>1700</v>
      </c>
    </row>
    <row r="24" spans="1:2" ht="16.5" customHeight="1">
      <c r="A24" s="154" t="s">
        <v>24</v>
      </c>
      <c r="B24" s="156"/>
    </row>
    <row r="25" spans="1:2" ht="16.5" customHeight="1">
      <c r="A25" s="154" t="s">
        <v>25</v>
      </c>
      <c r="B25" s="155">
        <v>8000</v>
      </c>
    </row>
    <row r="26" spans="1:2" ht="16.5" customHeight="1">
      <c r="A26" s="154" t="s">
        <v>26</v>
      </c>
      <c r="B26" s="156"/>
    </row>
    <row r="27" spans="1:2" ht="16.5" customHeight="1">
      <c r="A27" s="154" t="s">
        <v>27</v>
      </c>
      <c r="B27" s="156"/>
    </row>
    <row r="28" spans="1:2" ht="16.5" customHeight="1">
      <c r="A28" s="154" t="s">
        <v>28</v>
      </c>
      <c r="B28" s="155">
        <v>16600</v>
      </c>
    </row>
    <row r="29" spans="1:2" ht="16.5" customHeight="1">
      <c r="A29" s="158" t="s">
        <v>29</v>
      </c>
      <c r="B29" s="156"/>
    </row>
    <row r="30" spans="1:2" ht="16.5" customHeight="1">
      <c r="A30" s="152" t="s">
        <v>30</v>
      </c>
      <c r="B30" s="156">
        <f>B5+B20</f>
        <v>71600</v>
      </c>
    </row>
    <row r="31" spans="1:2" ht="16.5" customHeight="1">
      <c r="A31" s="154" t="s">
        <v>31</v>
      </c>
      <c r="B31" s="159"/>
    </row>
    <row r="32" spans="1:2" ht="16.5" customHeight="1">
      <c r="A32" s="154" t="s">
        <v>32</v>
      </c>
      <c r="B32" s="159"/>
    </row>
    <row r="33" spans="1:2" ht="16.5" customHeight="1">
      <c r="A33" s="154" t="s">
        <v>33</v>
      </c>
      <c r="B33" s="159">
        <v>32065</v>
      </c>
    </row>
    <row r="34" spans="1:2" ht="16.5" customHeight="1">
      <c r="A34" s="154" t="s">
        <v>34</v>
      </c>
      <c r="B34" s="159"/>
    </row>
    <row r="35" spans="1:2" ht="16.5" customHeight="1">
      <c r="A35" s="154" t="s">
        <v>35</v>
      </c>
      <c r="B35" s="159">
        <v>3062</v>
      </c>
    </row>
    <row r="36" spans="1:2" ht="16.5" customHeight="1">
      <c r="A36" s="154" t="s">
        <v>36</v>
      </c>
      <c r="B36" s="159"/>
    </row>
    <row r="37" spans="1:2" ht="16.5" customHeight="1">
      <c r="A37" s="154" t="s">
        <v>37</v>
      </c>
      <c r="B37" s="159">
        <v>31535</v>
      </c>
    </row>
    <row r="38" spans="1:2" ht="16.5" customHeight="1">
      <c r="A38" s="154" t="s">
        <v>38</v>
      </c>
      <c r="B38" s="159"/>
    </row>
    <row r="39" spans="1:2" ht="16.5" customHeight="1">
      <c r="A39" s="147" t="s">
        <v>39</v>
      </c>
      <c r="B39" s="159"/>
    </row>
    <row r="40" spans="1:2" ht="16.5" customHeight="1">
      <c r="A40" s="147" t="s">
        <v>40</v>
      </c>
      <c r="B40" s="159"/>
    </row>
    <row r="41" spans="1:2" ht="16.5" customHeight="1">
      <c r="A41" s="154" t="s">
        <v>41</v>
      </c>
      <c r="B41" s="159"/>
    </row>
    <row r="42" spans="1:2" ht="16.5" customHeight="1">
      <c r="A42" s="158" t="s">
        <v>29</v>
      </c>
      <c r="B42" s="159"/>
    </row>
    <row r="43" spans="1:2" ht="16.5" customHeight="1">
      <c r="A43" s="152" t="s">
        <v>42</v>
      </c>
      <c r="B43" s="160">
        <f>B5+B20+B31+B32+B33+B34+B35+B36+B37+B38+B39+B40+B41+B42</f>
        <v>138262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18"/>
  <sheetViews>
    <sheetView showZeros="0" zoomScaleSheetLayoutView="100" workbookViewId="0" topLeftCell="A7">
      <selection activeCell="B14" sqref="B14"/>
    </sheetView>
  </sheetViews>
  <sheetFormatPr defaultColWidth="9.00390625" defaultRowHeight="13.5" customHeight="1"/>
  <cols>
    <col min="1" max="1" width="46.50390625" style="60" customWidth="1"/>
    <col min="2" max="2" width="23.625" style="60" customWidth="1"/>
    <col min="3" max="16384" width="9.00390625" style="60" customWidth="1"/>
  </cols>
  <sheetData>
    <row r="1" ht="18" customHeight="1">
      <c r="A1" s="61" t="s">
        <v>357</v>
      </c>
    </row>
    <row r="2" spans="1:2" ht="28.5" customHeight="1">
      <c r="A2" s="62" t="s">
        <v>358</v>
      </c>
      <c r="B2" s="62"/>
    </row>
    <row r="3" ht="22.5" customHeight="1">
      <c r="B3" s="63" t="s">
        <v>2</v>
      </c>
    </row>
    <row r="4" spans="1:2" ht="30.75" customHeight="1">
      <c r="A4" s="17" t="s">
        <v>3</v>
      </c>
      <c r="B4" s="17" t="s">
        <v>4</v>
      </c>
    </row>
    <row r="5" spans="1:2" ht="19.5" customHeight="1">
      <c r="A5" s="21" t="s">
        <v>359</v>
      </c>
      <c r="B5" s="64"/>
    </row>
    <row r="6" spans="1:2" ht="19.5" customHeight="1">
      <c r="A6" s="21" t="s">
        <v>360</v>
      </c>
      <c r="B6" s="64"/>
    </row>
    <row r="7" spans="1:2" ht="19.5" customHeight="1">
      <c r="A7" s="21" t="s">
        <v>361</v>
      </c>
      <c r="B7" s="64"/>
    </row>
    <row r="8" spans="1:2" ht="19.5" customHeight="1">
      <c r="A8" s="21" t="s">
        <v>362</v>
      </c>
      <c r="B8" s="64"/>
    </row>
    <row r="9" spans="1:2" ht="19.5" customHeight="1">
      <c r="A9" s="21" t="s">
        <v>363</v>
      </c>
      <c r="B9" s="64"/>
    </row>
    <row r="10" spans="1:2" ht="19.5" customHeight="1">
      <c r="A10" s="65" t="s">
        <v>29</v>
      </c>
      <c r="B10" s="64"/>
    </row>
    <row r="11" spans="1:2" ht="19.5" customHeight="1">
      <c r="A11" s="66" t="s">
        <v>364</v>
      </c>
      <c r="B11" s="67"/>
    </row>
    <row r="12" spans="1:2" ht="19.5" customHeight="1">
      <c r="A12" s="21" t="s">
        <v>365</v>
      </c>
      <c r="B12" s="64"/>
    </row>
    <row r="13" spans="1:2" ht="19.5" customHeight="1">
      <c r="A13" s="21" t="s">
        <v>366</v>
      </c>
      <c r="B13" s="64"/>
    </row>
    <row r="14" spans="1:2" ht="19.5" customHeight="1">
      <c r="A14" s="21" t="s">
        <v>367</v>
      </c>
      <c r="B14" s="64"/>
    </row>
    <row r="15" spans="1:2" ht="19.5" customHeight="1">
      <c r="A15" s="21" t="s">
        <v>368</v>
      </c>
      <c r="B15" s="64"/>
    </row>
    <row r="16" spans="1:2" ht="19.5" customHeight="1">
      <c r="A16" s="21" t="s">
        <v>369</v>
      </c>
      <c r="B16" s="64"/>
    </row>
    <row r="17" spans="1:2" ht="19.5" customHeight="1">
      <c r="A17" s="23" t="s">
        <v>29</v>
      </c>
      <c r="B17" s="64"/>
    </row>
    <row r="18" spans="1:2" ht="19.5" customHeight="1">
      <c r="A18" s="68" t="s">
        <v>370</v>
      </c>
      <c r="B18" s="67" t="s">
        <v>341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27"/>
  <sheetViews>
    <sheetView showZeros="0" zoomScaleSheetLayoutView="100" workbookViewId="0" topLeftCell="A1">
      <pane xSplit="1" ySplit="4" topLeftCell="B26" activePane="bottomRight" state="frozen"/>
      <selection pane="bottomRight" activeCell="B26" sqref="B26"/>
    </sheetView>
  </sheetViews>
  <sheetFormatPr defaultColWidth="9.00390625" defaultRowHeight="13.5" customHeight="1"/>
  <cols>
    <col min="1" max="1" width="55.625" style="12" customWidth="1"/>
    <col min="2" max="2" width="25.50390625" style="12" customWidth="1"/>
    <col min="3" max="16384" width="9.00390625" style="12" customWidth="1"/>
  </cols>
  <sheetData>
    <row r="1" ht="16.5" customHeight="1">
      <c r="A1" s="12" t="s">
        <v>371</v>
      </c>
    </row>
    <row r="2" spans="1:2" ht="28.5" customHeight="1">
      <c r="A2" s="14" t="s">
        <v>372</v>
      </c>
      <c r="B2" s="14"/>
    </row>
    <row r="3" ht="24" customHeight="1">
      <c r="B3" s="15" t="s">
        <v>2</v>
      </c>
    </row>
    <row r="4" spans="1:2" s="13" customFormat="1" ht="31.5" customHeight="1">
      <c r="A4" s="16" t="s">
        <v>373</v>
      </c>
      <c r="B4" s="17" t="s">
        <v>4</v>
      </c>
    </row>
    <row r="5" spans="1:2" ht="17.25" customHeight="1">
      <c r="A5" s="18" t="s">
        <v>374</v>
      </c>
      <c r="B5" s="29">
        <f>SUM(B6)</f>
        <v>0</v>
      </c>
    </row>
    <row r="6" spans="1:2" ht="17.25" customHeight="1">
      <c r="A6" s="20" t="s">
        <v>375</v>
      </c>
      <c r="B6" s="30">
        <f>SUM(B7:B10)</f>
        <v>0</v>
      </c>
    </row>
    <row r="7" spans="1:2" ht="17.25" customHeight="1">
      <c r="A7" s="20" t="s">
        <v>376</v>
      </c>
      <c r="B7" s="30"/>
    </row>
    <row r="8" spans="1:2" ht="17.25" customHeight="1">
      <c r="A8" s="20" t="s">
        <v>377</v>
      </c>
      <c r="B8" s="30"/>
    </row>
    <row r="9" spans="1:2" ht="17.25" customHeight="1">
      <c r="A9" s="20" t="s">
        <v>378</v>
      </c>
      <c r="B9" s="30"/>
    </row>
    <row r="10" spans="1:2" ht="17.25" customHeight="1">
      <c r="A10" s="20" t="s">
        <v>379</v>
      </c>
      <c r="B10" s="30"/>
    </row>
    <row r="11" spans="1:2" ht="17.25" customHeight="1">
      <c r="A11" s="18" t="s">
        <v>380</v>
      </c>
      <c r="B11" s="31"/>
    </row>
    <row r="12" spans="1:2" ht="17.25" customHeight="1">
      <c r="A12" s="20" t="s">
        <v>381</v>
      </c>
      <c r="B12" s="30">
        <f>SUM(B13:B15)</f>
        <v>0</v>
      </c>
    </row>
    <row r="13" spans="1:2" ht="17.25" customHeight="1">
      <c r="A13" s="20" t="s">
        <v>382</v>
      </c>
      <c r="B13" s="30"/>
    </row>
    <row r="14" spans="1:2" ht="17.25" customHeight="1">
      <c r="A14" s="20" t="s">
        <v>383</v>
      </c>
      <c r="B14" s="30"/>
    </row>
    <row r="15" spans="1:2" ht="17.25" customHeight="1">
      <c r="A15" s="20" t="s">
        <v>384</v>
      </c>
      <c r="B15" s="30"/>
    </row>
    <row r="16" spans="1:2" ht="17.25" customHeight="1">
      <c r="A16" s="32" t="s">
        <v>385</v>
      </c>
      <c r="B16" s="19"/>
    </row>
    <row r="17" spans="1:2" ht="17.25" customHeight="1">
      <c r="A17" s="32" t="s">
        <v>386</v>
      </c>
      <c r="B17" s="19"/>
    </row>
    <row r="18" spans="1:2" ht="17.25" customHeight="1">
      <c r="A18" s="33" t="s">
        <v>387</v>
      </c>
      <c r="B18" s="19"/>
    </row>
    <row r="19" spans="1:2" ht="17.25" customHeight="1">
      <c r="A19" s="34" t="s">
        <v>29</v>
      </c>
      <c r="B19" s="19"/>
    </row>
    <row r="20" spans="1:2" ht="17.25" customHeight="1">
      <c r="A20" s="24" t="s">
        <v>286</v>
      </c>
      <c r="B20" s="25"/>
    </row>
    <row r="21" spans="1:2" ht="17.25" customHeight="1">
      <c r="A21" s="35" t="s">
        <v>69</v>
      </c>
      <c r="B21" s="19"/>
    </row>
    <row r="22" spans="1:2" ht="17.25" customHeight="1">
      <c r="A22" s="36" t="s">
        <v>388</v>
      </c>
      <c r="B22" s="19"/>
    </row>
    <row r="23" spans="1:2" ht="17.25" customHeight="1">
      <c r="A23" s="36" t="s">
        <v>71</v>
      </c>
      <c r="B23" s="19"/>
    </row>
    <row r="24" spans="1:2" ht="17.25" customHeight="1">
      <c r="A24" s="36" t="s">
        <v>389</v>
      </c>
      <c r="B24" s="19"/>
    </row>
    <row r="25" spans="1:2" ht="17.25" customHeight="1">
      <c r="A25" s="36" t="s">
        <v>76</v>
      </c>
      <c r="B25" s="19"/>
    </row>
    <row r="26" spans="1:2" ht="17.25" customHeight="1">
      <c r="A26" s="36" t="s">
        <v>390</v>
      </c>
      <c r="B26" s="19"/>
    </row>
    <row r="27" spans="1:2" ht="17.25" customHeight="1">
      <c r="A27" s="28" t="s">
        <v>391</v>
      </c>
      <c r="B27" s="25" t="s">
        <v>341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15"/>
  <sheetViews>
    <sheetView workbookViewId="0" topLeftCell="A7">
      <selection activeCell="C10" sqref="C10"/>
    </sheetView>
  </sheetViews>
  <sheetFormatPr defaultColWidth="9.00390625" defaultRowHeight="13.5"/>
  <cols>
    <col min="1" max="1" width="50.375" style="0" customWidth="1"/>
    <col min="2" max="2" width="27.375" style="0" customWidth="1"/>
  </cols>
  <sheetData>
    <row r="1" ht="13.5">
      <c r="A1" t="s">
        <v>392</v>
      </c>
    </row>
    <row r="2" spans="1:2" ht="25.5">
      <c r="A2" s="51" t="s">
        <v>393</v>
      </c>
      <c r="B2" s="51"/>
    </row>
    <row r="3" spans="1:2" ht="25.5" customHeight="1">
      <c r="A3" s="52"/>
      <c r="B3" s="53" t="s">
        <v>2</v>
      </c>
    </row>
    <row r="4" spans="1:2" ht="30" customHeight="1">
      <c r="A4" s="49" t="s">
        <v>394</v>
      </c>
      <c r="B4" s="54" t="s">
        <v>4</v>
      </c>
    </row>
    <row r="5" spans="1:2" ht="27" customHeight="1">
      <c r="A5" s="55" t="s">
        <v>395</v>
      </c>
      <c r="B5" s="56"/>
    </row>
    <row r="6" spans="1:2" ht="27" customHeight="1">
      <c r="A6" s="57" t="s">
        <v>396</v>
      </c>
      <c r="B6" s="58"/>
    </row>
    <row r="7" spans="1:2" ht="27" customHeight="1">
      <c r="A7" s="57" t="s">
        <v>397</v>
      </c>
      <c r="B7" s="58"/>
    </row>
    <row r="8" spans="1:2" ht="27" customHeight="1">
      <c r="A8" s="57" t="s">
        <v>398</v>
      </c>
      <c r="B8" s="58"/>
    </row>
    <row r="9" spans="1:2" ht="27" customHeight="1">
      <c r="A9" s="59" t="s">
        <v>29</v>
      </c>
      <c r="B9" s="58"/>
    </row>
    <row r="10" spans="1:2" ht="27" customHeight="1">
      <c r="A10" s="57" t="s">
        <v>399</v>
      </c>
      <c r="B10" s="58"/>
    </row>
    <row r="11" spans="1:2" ht="27" customHeight="1">
      <c r="A11" s="57" t="s">
        <v>396</v>
      </c>
      <c r="B11" s="58"/>
    </row>
    <row r="12" spans="1:2" ht="27" customHeight="1">
      <c r="A12" s="57" t="s">
        <v>397</v>
      </c>
      <c r="B12" s="58"/>
    </row>
    <row r="13" spans="1:2" ht="27" customHeight="1">
      <c r="A13" s="57" t="s">
        <v>398</v>
      </c>
      <c r="B13" s="58"/>
    </row>
    <row r="14" spans="1:2" ht="27" customHeight="1">
      <c r="A14" s="59" t="s">
        <v>29</v>
      </c>
      <c r="B14" s="58"/>
    </row>
    <row r="15" spans="1:2" ht="30" customHeight="1">
      <c r="A15" s="49" t="s">
        <v>400</v>
      </c>
      <c r="B15" s="56" t="s">
        <v>341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B14"/>
  <sheetViews>
    <sheetView workbookViewId="0" topLeftCell="A1">
      <selection activeCell="H5" sqref="H5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401</v>
      </c>
    </row>
    <row r="2" spans="1:2" ht="25.5">
      <c r="A2" s="39" t="s">
        <v>402</v>
      </c>
      <c r="B2" s="39"/>
    </row>
    <row r="3" spans="1:2" ht="27" customHeight="1">
      <c r="A3" s="40"/>
      <c r="B3" s="41" t="s">
        <v>2</v>
      </c>
    </row>
    <row r="4" spans="1:2" ht="35.25" customHeight="1">
      <c r="A4" s="42" t="s">
        <v>403</v>
      </c>
      <c r="B4" s="43" t="s">
        <v>354</v>
      </c>
    </row>
    <row r="5" spans="1:2" ht="28.5" customHeight="1">
      <c r="A5" s="44" t="s">
        <v>355</v>
      </c>
      <c r="B5" s="45">
        <v>337984</v>
      </c>
    </row>
    <row r="6" spans="1:2" ht="28.5" customHeight="1">
      <c r="A6" s="44" t="s">
        <v>356</v>
      </c>
      <c r="B6" s="45">
        <v>337984</v>
      </c>
    </row>
    <row r="7" spans="1:2" ht="28.5" customHeight="1">
      <c r="A7" s="44"/>
      <c r="B7" s="46"/>
    </row>
    <row r="8" spans="1:2" ht="28.5" customHeight="1">
      <c r="A8" s="47" t="s">
        <v>29</v>
      </c>
      <c r="B8" s="46"/>
    </row>
    <row r="9" spans="1:2" ht="28.5" customHeight="1">
      <c r="A9" s="47"/>
      <c r="B9" s="46"/>
    </row>
    <row r="10" spans="1:2" ht="28.5" customHeight="1">
      <c r="A10" s="47"/>
      <c r="B10" s="46"/>
    </row>
    <row r="11" spans="1:2" ht="28.5" customHeight="1">
      <c r="A11" s="48"/>
      <c r="B11" s="46"/>
    </row>
    <row r="12" spans="1:2" ht="28.5" customHeight="1">
      <c r="A12" s="48"/>
      <c r="B12" s="46"/>
    </row>
    <row r="13" spans="1:2" ht="28.5" customHeight="1">
      <c r="A13" s="48"/>
      <c r="B13" s="46"/>
    </row>
    <row r="14" spans="1:2" ht="28.5" customHeight="1">
      <c r="A14" s="49"/>
      <c r="B14" s="50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4"/>
  <sheetViews>
    <sheetView showZeros="0" zoomScaleSheetLayoutView="100" workbookViewId="0" topLeftCell="A1">
      <pane xSplit="1" ySplit="4" topLeftCell="B5" activePane="bottomRight" state="frozen"/>
      <selection pane="bottomRight" activeCell="C21" sqref="C21"/>
    </sheetView>
  </sheetViews>
  <sheetFormatPr defaultColWidth="9.00390625" defaultRowHeight="13.5" customHeight="1"/>
  <cols>
    <col min="1" max="1" width="45.375" style="12" customWidth="1"/>
    <col min="2" max="2" width="25.375" style="12" customWidth="1"/>
    <col min="3" max="16384" width="9.00390625" style="12" customWidth="1"/>
  </cols>
  <sheetData>
    <row r="1" ht="27" customHeight="1">
      <c r="A1" s="12" t="s">
        <v>404</v>
      </c>
    </row>
    <row r="2" spans="1:2" ht="28.5" customHeight="1">
      <c r="A2" s="14" t="s">
        <v>405</v>
      </c>
      <c r="B2" s="14"/>
    </row>
    <row r="3" ht="27.75" customHeight="1">
      <c r="B3" s="38" t="s">
        <v>2</v>
      </c>
    </row>
    <row r="4" spans="1:2" s="13" customFormat="1" ht="22.5" customHeight="1">
      <c r="A4" s="16" t="s">
        <v>373</v>
      </c>
      <c r="B4" s="17" t="s">
        <v>4</v>
      </c>
    </row>
    <row r="5" spans="1:2" ht="18.75" customHeight="1">
      <c r="A5" s="18" t="s">
        <v>406</v>
      </c>
      <c r="B5" s="25"/>
    </row>
    <row r="6" spans="1:2" ht="18.75" customHeight="1">
      <c r="A6" s="20" t="s">
        <v>407</v>
      </c>
      <c r="B6" s="19"/>
    </row>
    <row r="7" spans="1:2" ht="18.75" customHeight="1">
      <c r="A7" s="21" t="s">
        <v>408</v>
      </c>
      <c r="B7" s="19"/>
    </row>
    <row r="8" spans="1:2" ht="18.75" customHeight="1">
      <c r="A8" s="21" t="s">
        <v>409</v>
      </c>
      <c r="B8" s="19"/>
    </row>
    <row r="9" spans="1:2" ht="18.75" customHeight="1">
      <c r="A9" s="21" t="s">
        <v>410</v>
      </c>
      <c r="B9" s="19"/>
    </row>
    <row r="10" spans="1:2" ht="18.75" customHeight="1">
      <c r="A10" s="21" t="s">
        <v>411</v>
      </c>
      <c r="B10" s="19"/>
    </row>
    <row r="11" spans="1:2" ht="18.75" customHeight="1">
      <c r="A11" s="20" t="s">
        <v>412</v>
      </c>
      <c r="B11" s="19">
        <v>3960</v>
      </c>
    </row>
    <row r="12" spans="1:2" ht="18.75" customHeight="1">
      <c r="A12" s="18" t="s">
        <v>413</v>
      </c>
      <c r="B12" s="25"/>
    </row>
    <row r="13" spans="1:2" ht="18.75" customHeight="1">
      <c r="A13" s="21" t="s">
        <v>414</v>
      </c>
      <c r="B13" s="19"/>
    </row>
    <row r="14" spans="1:2" ht="18.75" customHeight="1">
      <c r="A14" s="21" t="s">
        <v>415</v>
      </c>
      <c r="B14" s="19"/>
    </row>
    <row r="15" spans="1:2" ht="18.75" customHeight="1">
      <c r="A15" s="23" t="s">
        <v>29</v>
      </c>
      <c r="B15" s="19"/>
    </row>
    <row r="16" spans="1:2" ht="18.75" customHeight="1">
      <c r="A16" s="18" t="s">
        <v>416</v>
      </c>
      <c r="B16" s="19"/>
    </row>
    <row r="17" spans="1:2" ht="18.75" customHeight="1">
      <c r="A17" s="20" t="s">
        <v>417</v>
      </c>
      <c r="B17" s="19"/>
    </row>
    <row r="18" spans="1:2" ht="18.75" customHeight="1">
      <c r="A18" s="20" t="s">
        <v>418</v>
      </c>
      <c r="B18" s="19"/>
    </row>
    <row r="19" spans="1:2" ht="18.75" customHeight="1">
      <c r="A19" s="23" t="s">
        <v>29</v>
      </c>
      <c r="B19" s="19"/>
    </row>
    <row r="20" spans="1:2" ht="18.75" customHeight="1">
      <c r="A20" s="20" t="s">
        <v>419</v>
      </c>
      <c r="B20" s="19"/>
    </row>
    <row r="21" spans="1:2" ht="18.75" customHeight="1">
      <c r="A21" s="24" t="s">
        <v>364</v>
      </c>
      <c r="B21" s="25">
        <v>3960</v>
      </c>
    </row>
    <row r="22" spans="1:2" ht="18.75" customHeight="1">
      <c r="A22" s="35" t="s">
        <v>365</v>
      </c>
      <c r="B22" s="19"/>
    </row>
    <row r="23" spans="1:2" ht="18.75" customHeight="1">
      <c r="A23" s="23" t="s">
        <v>29</v>
      </c>
      <c r="B23" s="19"/>
    </row>
    <row r="24" spans="1:2" ht="18.75" customHeight="1">
      <c r="A24" s="28" t="s">
        <v>370</v>
      </c>
      <c r="B24" s="25">
        <v>3960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D19" sqref="D19"/>
    </sheetView>
  </sheetViews>
  <sheetFormatPr defaultColWidth="9.00390625" defaultRowHeight="13.5" customHeight="1"/>
  <cols>
    <col min="1" max="1" width="48.625" style="12" customWidth="1"/>
    <col min="2" max="2" width="22.00390625" style="12" customWidth="1"/>
    <col min="3" max="16384" width="9.00390625" style="12" customWidth="1"/>
  </cols>
  <sheetData>
    <row r="1" ht="18.75" customHeight="1">
      <c r="A1" s="12" t="s">
        <v>420</v>
      </c>
    </row>
    <row r="2" spans="1:2" ht="33.75" customHeight="1">
      <c r="A2" s="14" t="s">
        <v>421</v>
      </c>
      <c r="B2" s="14"/>
    </row>
    <row r="3" ht="27.75" customHeight="1">
      <c r="B3" s="15" t="s">
        <v>2</v>
      </c>
    </row>
    <row r="4" spans="1:2" s="13" customFormat="1" ht="22.5" customHeight="1">
      <c r="A4" s="16" t="s">
        <v>373</v>
      </c>
      <c r="B4" s="17" t="s">
        <v>4</v>
      </c>
    </row>
    <row r="5" spans="1:2" ht="18.75" customHeight="1">
      <c r="A5" s="18" t="s">
        <v>422</v>
      </c>
      <c r="B5" s="19"/>
    </row>
    <row r="6" spans="1:2" ht="18.75" customHeight="1">
      <c r="A6" s="20" t="s">
        <v>423</v>
      </c>
      <c r="B6" s="19"/>
    </row>
    <row r="7" spans="1:2" ht="18.75" customHeight="1">
      <c r="A7" s="21" t="s">
        <v>424</v>
      </c>
      <c r="B7" s="19"/>
    </row>
    <row r="8" spans="1:2" ht="18.75" customHeight="1">
      <c r="A8" s="18" t="s">
        <v>425</v>
      </c>
      <c r="B8" s="19"/>
    </row>
    <row r="9" spans="1:2" ht="18.75" customHeight="1">
      <c r="A9" s="20" t="s">
        <v>426</v>
      </c>
      <c r="B9" s="19"/>
    </row>
    <row r="10" spans="1:2" ht="18.75" customHeight="1">
      <c r="A10" s="21" t="s">
        <v>427</v>
      </c>
      <c r="B10" s="19"/>
    </row>
    <row r="11" spans="1:2" ht="18.75" customHeight="1">
      <c r="A11" s="21" t="s">
        <v>428</v>
      </c>
      <c r="B11" s="19"/>
    </row>
    <row r="12" spans="1:2" ht="18.75" customHeight="1">
      <c r="A12" s="21" t="s">
        <v>429</v>
      </c>
      <c r="B12" s="19"/>
    </row>
    <row r="13" spans="1:2" ht="18.75" customHeight="1">
      <c r="A13" s="21" t="s">
        <v>430</v>
      </c>
      <c r="B13" s="19"/>
    </row>
    <row r="14" spans="1:2" ht="18.75" customHeight="1">
      <c r="A14" s="20" t="s">
        <v>431</v>
      </c>
      <c r="B14" s="19">
        <v>3960</v>
      </c>
    </row>
    <row r="15" spans="1:2" ht="18.75" customHeight="1">
      <c r="A15" s="20" t="s">
        <v>432</v>
      </c>
      <c r="B15" s="19"/>
    </row>
    <row r="16" spans="1:2" ht="18.75" customHeight="1">
      <c r="A16" s="20" t="s">
        <v>433</v>
      </c>
      <c r="B16" s="19"/>
    </row>
    <row r="17" spans="1:2" ht="18.75" customHeight="1">
      <c r="A17" s="22" t="s">
        <v>434</v>
      </c>
      <c r="B17" s="19"/>
    </row>
    <row r="18" spans="1:2" ht="18.75" customHeight="1">
      <c r="A18" s="20" t="s">
        <v>435</v>
      </c>
      <c r="B18" s="19"/>
    </row>
    <row r="19" spans="1:2" ht="18.75" customHeight="1">
      <c r="A19" s="21" t="s">
        <v>436</v>
      </c>
      <c r="B19" s="19"/>
    </row>
    <row r="20" spans="1:2" ht="18.75" customHeight="1">
      <c r="A20" s="23" t="s">
        <v>29</v>
      </c>
      <c r="B20" s="19"/>
    </row>
    <row r="21" spans="1:2" ht="18.75" customHeight="1">
      <c r="A21" s="20" t="s">
        <v>437</v>
      </c>
      <c r="B21" s="19"/>
    </row>
    <row r="22" spans="1:2" ht="18.75" customHeight="1">
      <c r="A22" s="20" t="s">
        <v>438</v>
      </c>
      <c r="B22" s="19"/>
    </row>
    <row r="23" spans="1:2" ht="18.75" customHeight="1">
      <c r="A23" s="24" t="s">
        <v>286</v>
      </c>
      <c r="B23" s="25">
        <v>3960</v>
      </c>
    </row>
    <row r="24" spans="1:2" ht="18.75" customHeight="1">
      <c r="A24" s="26" t="s">
        <v>439</v>
      </c>
      <c r="B24" s="19"/>
    </row>
    <row r="25" spans="1:2" ht="18.75" customHeight="1">
      <c r="A25" s="27" t="s">
        <v>440</v>
      </c>
      <c r="B25" s="19"/>
    </row>
    <row r="26" spans="1:2" ht="18.75" customHeight="1">
      <c r="A26" s="23" t="s">
        <v>29</v>
      </c>
      <c r="B26" s="19"/>
    </row>
    <row r="27" spans="1:2" ht="18.75" customHeight="1">
      <c r="A27" s="28" t="s">
        <v>391</v>
      </c>
      <c r="B27" s="25">
        <v>3960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showZeros="0" zoomScaleSheetLayoutView="100" workbookViewId="0" topLeftCell="A1">
      <pane xSplit="1" ySplit="4" topLeftCell="B5" activePane="bottomRight" state="frozen"/>
      <selection pane="bottomRight" activeCell="B18" sqref="B18"/>
    </sheetView>
  </sheetViews>
  <sheetFormatPr defaultColWidth="9.00390625" defaultRowHeight="13.5" customHeight="1"/>
  <cols>
    <col min="1" max="1" width="48.25390625" style="12" customWidth="1"/>
    <col min="2" max="2" width="21.50390625" style="12" customWidth="1"/>
    <col min="3" max="16384" width="9.00390625" style="12" customWidth="1"/>
  </cols>
  <sheetData>
    <row r="1" ht="17.25" customHeight="1">
      <c r="A1" s="12" t="s">
        <v>441</v>
      </c>
    </row>
    <row r="2" spans="1:2" ht="28.5" customHeight="1">
      <c r="A2" s="14" t="s">
        <v>442</v>
      </c>
      <c r="B2" s="14"/>
    </row>
    <row r="3" ht="24.75" customHeight="1">
      <c r="B3" s="15" t="s">
        <v>2</v>
      </c>
    </row>
    <row r="4" spans="1:2" s="13" customFormat="1" ht="22.5" customHeight="1">
      <c r="A4" s="16" t="s">
        <v>373</v>
      </c>
      <c r="B4" s="17" t="s">
        <v>4</v>
      </c>
    </row>
    <row r="5" spans="1:2" ht="17.25" customHeight="1">
      <c r="A5" s="18" t="s">
        <v>443</v>
      </c>
      <c r="B5" s="19"/>
    </row>
    <row r="6" spans="1:2" ht="17.25" customHeight="1">
      <c r="A6" s="20" t="s">
        <v>444</v>
      </c>
      <c r="B6" s="19"/>
    </row>
    <row r="7" spans="1:2" ht="17.25" customHeight="1">
      <c r="A7" s="21" t="s">
        <v>445</v>
      </c>
      <c r="B7" s="19"/>
    </row>
    <row r="8" spans="1:2" ht="17.25" customHeight="1">
      <c r="A8" s="21" t="s">
        <v>446</v>
      </c>
      <c r="B8" s="19"/>
    </row>
    <row r="9" spans="1:2" ht="17.25" customHeight="1">
      <c r="A9" s="21" t="s">
        <v>447</v>
      </c>
      <c r="B9" s="19"/>
    </row>
    <row r="10" spans="1:2" ht="17.25" customHeight="1">
      <c r="A10" s="23" t="s">
        <v>29</v>
      </c>
      <c r="B10" s="19"/>
    </row>
    <row r="11" spans="1:2" ht="17.25" customHeight="1">
      <c r="A11" s="18" t="s">
        <v>448</v>
      </c>
      <c r="B11" s="19"/>
    </row>
    <row r="12" spans="1:2" ht="17.25" customHeight="1">
      <c r="A12" s="21" t="s">
        <v>449</v>
      </c>
      <c r="B12" s="19"/>
    </row>
    <row r="13" spans="1:2" ht="17.25" customHeight="1">
      <c r="A13" s="21" t="s">
        <v>445</v>
      </c>
      <c r="B13" s="19"/>
    </row>
    <row r="14" spans="1:2" ht="17.25" customHeight="1">
      <c r="A14" s="21" t="s">
        <v>446</v>
      </c>
      <c r="B14" s="19"/>
    </row>
    <row r="15" spans="1:2" ht="17.25" customHeight="1">
      <c r="A15" s="21" t="s">
        <v>447</v>
      </c>
      <c r="B15" s="19"/>
    </row>
    <row r="16" spans="1:2" ht="17.25" customHeight="1">
      <c r="A16" s="23" t="s">
        <v>29</v>
      </c>
      <c r="B16" s="19"/>
    </row>
    <row r="17" spans="1:2" ht="17.25" customHeight="1">
      <c r="A17" s="24" t="s">
        <v>364</v>
      </c>
      <c r="B17" s="25"/>
    </row>
    <row r="18" spans="1:2" ht="17.25" customHeight="1">
      <c r="A18" s="35" t="s">
        <v>450</v>
      </c>
      <c r="B18" s="19"/>
    </row>
    <row r="19" spans="1:2" ht="17.25" customHeight="1">
      <c r="A19" s="37" t="s">
        <v>29</v>
      </c>
      <c r="B19" s="19"/>
    </row>
    <row r="20" spans="1:2" ht="17.25" customHeight="1">
      <c r="A20" s="28" t="s">
        <v>370</v>
      </c>
      <c r="B20" s="25" t="s">
        <v>341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17"/>
  <sheetViews>
    <sheetView showZeros="0" zoomScaleSheetLayoutView="100" workbookViewId="0" topLeftCell="A1">
      <pane xSplit="1" ySplit="4" topLeftCell="B5" activePane="bottomRight" state="frozen"/>
      <selection pane="bottomRight" activeCell="B25" sqref="B25"/>
    </sheetView>
  </sheetViews>
  <sheetFormatPr defaultColWidth="9.00390625" defaultRowHeight="13.5" customHeight="1"/>
  <cols>
    <col min="1" max="1" width="45.125" style="12" customWidth="1"/>
    <col min="2" max="2" width="24.625" style="12" customWidth="1"/>
    <col min="3" max="16384" width="9.00390625" style="12" customWidth="1"/>
  </cols>
  <sheetData>
    <row r="1" ht="15.75" customHeight="1">
      <c r="A1" s="12" t="s">
        <v>451</v>
      </c>
    </row>
    <row r="2" spans="1:2" ht="28.5" customHeight="1">
      <c r="A2" s="14" t="s">
        <v>452</v>
      </c>
      <c r="B2" s="14"/>
    </row>
    <row r="3" ht="23.25" customHeight="1">
      <c r="B3" s="15" t="s">
        <v>2</v>
      </c>
    </row>
    <row r="4" spans="1:2" s="13" customFormat="1" ht="22.5" customHeight="1">
      <c r="A4" s="16" t="s">
        <v>373</v>
      </c>
      <c r="B4" s="17" t="s">
        <v>4</v>
      </c>
    </row>
    <row r="5" spans="1:2" ht="17.25" customHeight="1">
      <c r="A5" s="18" t="s">
        <v>443</v>
      </c>
      <c r="B5" s="19"/>
    </row>
    <row r="6" spans="1:2" ht="17.25" customHeight="1">
      <c r="A6" s="20" t="s">
        <v>453</v>
      </c>
      <c r="B6" s="19"/>
    </row>
    <row r="7" spans="1:2" ht="17.25" customHeight="1">
      <c r="A7" s="21" t="s">
        <v>454</v>
      </c>
      <c r="B7" s="19"/>
    </row>
    <row r="8" spans="1:2" ht="17.25" customHeight="1">
      <c r="A8" s="21" t="s">
        <v>455</v>
      </c>
      <c r="B8" s="19"/>
    </row>
    <row r="9" spans="1:2" ht="17.25" customHeight="1">
      <c r="A9" s="21" t="s">
        <v>456</v>
      </c>
      <c r="B9" s="19"/>
    </row>
    <row r="10" spans="1:2" ht="17.25" customHeight="1">
      <c r="A10" s="21" t="s">
        <v>457</v>
      </c>
      <c r="B10" s="19"/>
    </row>
    <row r="11" spans="1:2" ht="17.25" customHeight="1">
      <c r="A11" s="21" t="s">
        <v>29</v>
      </c>
      <c r="B11" s="19"/>
    </row>
    <row r="12" spans="1:2" ht="17.25" customHeight="1">
      <c r="A12" s="18" t="s">
        <v>448</v>
      </c>
      <c r="B12" s="19"/>
    </row>
    <row r="13" spans="1:2" ht="17.25" customHeight="1">
      <c r="A13" s="20" t="s">
        <v>29</v>
      </c>
      <c r="B13" s="19"/>
    </row>
    <row r="14" spans="1:2" ht="18" customHeight="1">
      <c r="A14" s="24" t="s">
        <v>286</v>
      </c>
      <c r="B14" s="25"/>
    </row>
    <row r="15" spans="1:2" ht="18" customHeight="1">
      <c r="A15" s="35" t="s">
        <v>458</v>
      </c>
      <c r="B15" s="19"/>
    </row>
    <row r="16" spans="1:2" ht="18" customHeight="1">
      <c r="A16" s="37" t="s">
        <v>29</v>
      </c>
      <c r="B16" s="19"/>
    </row>
    <row r="17" spans="1:2" ht="18" customHeight="1">
      <c r="A17" s="28" t="s">
        <v>391</v>
      </c>
      <c r="B17" s="25" t="s">
        <v>341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B27"/>
  <sheetViews>
    <sheetView zoomScaleSheetLayoutView="100" workbookViewId="0" topLeftCell="A1">
      <selection activeCell="D9" sqref="D9"/>
    </sheetView>
  </sheetViews>
  <sheetFormatPr defaultColWidth="9.00390625" defaultRowHeight="13.5" customHeight="1"/>
  <cols>
    <col min="1" max="1" width="55.625" style="12" customWidth="1"/>
    <col min="2" max="2" width="25.50390625" style="12" customWidth="1"/>
    <col min="3" max="16384" width="9.00390625" style="12" customWidth="1"/>
  </cols>
  <sheetData>
    <row r="1" s="12" customFormat="1" ht="16.5" customHeight="1"/>
    <row r="2" spans="1:2" s="12" customFormat="1" ht="28.5" customHeight="1">
      <c r="A2" s="14" t="s">
        <v>459</v>
      </c>
      <c r="B2" s="14"/>
    </row>
    <row r="3" s="12" customFormat="1" ht="24" customHeight="1">
      <c r="B3" s="15" t="s">
        <v>2</v>
      </c>
    </row>
    <row r="4" spans="1:2" s="13" customFormat="1" ht="31.5" customHeight="1">
      <c r="A4" s="16" t="s">
        <v>373</v>
      </c>
      <c r="B4" s="17" t="s">
        <v>4</v>
      </c>
    </row>
    <row r="5" spans="1:2" s="12" customFormat="1" ht="17.25" customHeight="1">
      <c r="A5" s="18" t="s">
        <v>374</v>
      </c>
      <c r="B5" s="29"/>
    </row>
    <row r="6" spans="1:2" s="12" customFormat="1" ht="17.25" customHeight="1">
      <c r="A6" s="20" t="s">
        <v>375</v>
      </c>
      <c r="B6" s="30"/>
    </row>
    <row r="7" spans="1:2" s="12" customFormat="1" ht="17.25" customHeight="1">
      <c r="A7" s="20" t="s">
        <v>376</v>
      </c>
      <c r="B7" s="30"/>
    </row>
    <row r="8" spans="1:2" s="12" customFormat="1" ht="17.25" customHeight="1">
      <c r="A8" s="20" t="s">
        <v>377</v>
      </c>
      <c r="B8" s="30"/>
    </row>
    <row r="9" spans="1:2" s="12" customFormat="1" ht="17.25" customHeight="1">
      <c r="A9" s="20" t="s">
        <v>378</v>
      </c>
      <c r="B9" s="30"/>
    </row>
    <row r="10" spans="1:2" s="12" customFormat="1" ht="17.25" customHeight="1">
      <c r="A10" s="20" t="s">
        <v>379</v>
      </c>
      <c r="B10" s="30"/>
    </row>
    <row r="11" spans="1:2" s="12" customFormat="1" ht="17.25" customHeight="1">
      <c r="A11" s="18" t="s">
        <v>380</v>
      </c>
      <c r="B11" s="31"/>
    </row>
    <row r="12" spans="1:2" s="12" customFormat="1" ht="17.25" customHeight="1">
      <c r="A12" s="20" t="s">
        <v>381</v>
      </c>
      <c r="B12" s="30"/>
    </row>
    <row r="13" spans="1:2" s="12" customFormat="1" ht="17.25" customHeight="1">
      <c r="A13" s="20" t="s">
        <v>382</v>
      </c>
      <c r="B13" s="30"/>
    </row>
    <row r="14" spans="1:2" s="12" customFormat="1" ht="17.25" customHeight="1">
      <c r="A14" s="20" t="s">
        <v>383</v>
      </c>
      <c r="B14" s="30"/>
    </row>
    <row r="15" spans="1:2" s="12" customFormat="1" ht="17.25" customHeight="1">
      <c r="A15" s="20" t="s">
        <v>384</v>
      </c>
      <c r="B15" s="30"/>
    </row>
    <row r="16" spans="1:2" s="12" customFormat="1" ht="17.25" customHeight="1">
      <c r="A16" s="32" t="s">
        <v>385</v>
      </c>
      <c r="B16" s="19"/>
    </row>
    <row r="17" spans="1:2" s="12" customFormat="1" ht="17.25" customHeight="1">
      <c r="A17" s="32" t="s">
        <v>386</v>
      </c>
      <c r="B17" s="19"/>
    </row>
    <row r="18" spans="1:2" s="12" customFormat="1" ht="17.25" customHeight="1">
      <c r="A18" s="33" t="s">
        <v>387</v>
      </c>
      <c r="B18" s="19"/>
    </row>
    <row r="19" spans="1:2" s="12" customFormat="1" ht="17.25" customHeight="1">
      <c r="A19" s="34" t="s">
        <v>29</v>
      </c>
      <c r="B19" s="19"/>
    </row>
    <row r="20" spans="1:2" s="12" customFormat="1" ht="17.25" customHeight="1">
      <c r="A20" s="24" t="s">
        <v>286</v>
      </c>
      <c r="B20" s="25"/>
    </row>
    <row r="21" spans="1:2" s="12" customFormat="1" ht="17.25" customHeight="1">
      <c r="A21" s="35" t="s">
        <v>69</v>
      </c>
      <c r="B21" s="19"/>
    </row>
    <row r="22" spans="1:2" s="12" customFormat="1" ht="17.25" customHeight="1">
      <c r="A22" s="36" t="s">
        <v>388</v>
      </c>
      <c r="B22" s="19"/>
    </row>
    <row r="23" spans="1:2" s="12" customFormat="1" ht="17.25" customHeight="1">
      <c r="A23" s="36" t="s">
        <v>71</v>
      </c>
      <c r="B23" s="19"/>
    </row>
    <row r="24" spans="1:2" s="12" customFormat="1" ht="17.25" customHeight="1">
      <c r="A24" s="36" t="s">
        <v>389</v>
      </c>
      <c r="B24" s="19"/>
    </row>
    <row r="25" spans="1:2" s="12" customFormat="1" ht="17.25" customHeight="1">
      <c r="A25" s="36" t="s">
        <v>76</v>
      </c>
      <c r="B25" s="19"/>
    </row>
    <row r="26" spans="1:2" s="12" customFormat="1" ht="17.25" customHeight="1">
      <c r="A26" s="36" t="s">
        <v>390</v>
      </c>
      <c r="B26" s="19"/>
    </row>
    <row r="27" spans="1:2" s="12" customFormat="1" ht="17.25" customHeight="1">
      <c r="A27" s="28" t="s">
        <v>391</v>
      </c>
      <c r="B27" s="25" t="s">
        <v>341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B27"/>
  <sheetViews>
    <sheetView zoomScaleSheetLayoutView="100" workbookViewId="0" topLeftCell="A7">
      <selection activeCell="H19" sqref="H19"/>
    </sheetView>
  </sheetViews>
  <sheetFormatPr defaultColWidth="9.00390625" defaultRowHeight="13.5" customHeight="1"/>
  <cols>
    <col min="1" max="1" width="48.625" style="12" customWidth="1"/>
    <col min="2" max="2" width="22.00390625" style="12" customWidth="1"/>
    <col min="3" max="16384" width="9.00390625" style="12" customWidth="1"/>
  </cols>
  <sheetData>
    <row r="1" s="12" customFormat="1" ht="18.75" customHeight="1"/>
    <row r="2" spans="1:2" s="12" customFormat="1" ht="33.75" customHeight="1">
      <c r="A2" s="14" t="s">
        <v>460</v>
      </c>
      <c r="B2" s="14"/>
    </row>
    <row r="3" s="12" customFormat="1" ht="27.75" customHeight="1">
      <c r="B3" s="15" t="s">
        <v>2</v>
      </c>
    </row>
    <row r="4" spans="1:2" s="13" customFormat="1" ht="22.5" customHeight="1">
      <c r="A4" s="16" t="s">
        <v>373</v>
      </c>
      <c r="B4" s="17" t="s">
        <v>4</v>
      </c>
    </row>
    <row r="5" spans="1:2" s="12" customFormat="1" ht="18.75" customHeight="1">
      <c r="A5" s="18" t="s">
        <v>422</v>
      </c>
      <c r="B5" s="19"/>
    </row>
    <row r="6" spans="1:2" s="12" customFormat="1" ht="18.75" customHeight="1">
      <c r="A6" s="20" t="s">
        <v>423</v>
      </c>
      <c r="B6" s="19"/>
    </row>
    <row r="7" spans="1:2" s="12" customFormat="1" ht="18.75" customHeight="1">
      <c r="A7" s="21" t="s">
        <v>424</v>
      </c>
      <c r="B7" s="19"/>
    </row>
    <row r="8" spans="1:2" s="12" customFormat="1" ht="18.75" customHeight="1">
      <c r="A8" s="18" t="s">
        <v>425</v>
      </c>
      <c r="B8" s="19"/>
    </row>
    <row r="9" spans="1:2" s="12" customFormat="1" ht="18.75" customHeight="1">
      <c r="A9" s="20" t="s">
        <v>426</v>
      </c>
      <c r="B9" s="19"/>
    </row>
    <row r="10" spans="1:2" s="12" customFormat="1" ht="18.75" customHeight="1">
      <c r="A10" s="21" t="s">
        <v>427</v>
      </c>
      <c r="B10" s="19"/>
    </row>
    <row r="11" spans="1:2" s="12" customFormat="1" ht="18.75" customHeight="1">
      <c r="A11" s="21" t="s">
        <v>428</v>
      </c>
      <c r="B11" s="19"/>
    </row>
    <row r="12" spans="1:2" s="12" customFormat="1" ht="18.75" customHeight="1">
      <c r="A12" s="21" t="s">
        <v>429</v>
      </c>
      <c r="B12" s="19"/>
    </row>
    <row r="13" spans="1:2" s="12" customFormat="1" ht="18.75" customHeight="1">
      <c r="A13" s="21" t="s">
        <v>430</v>
      </c>
      <c r="B13" s="19"/>
    </row>
    <row r="14" spans="1:2" s="12" customFormat="1" ht="18.75" customHeight="1">
      <c r="A14" s="20" t="s">
        <v>431</v>
      </c>
      <c r="B14" s="19">
        <v>3960</v>
      </c>
    </row>
    <row r="15" spans="1:2" s="12" customFormat="1" ht="18.75" customHeight="1">
      <c r="A15" s="20" t="s">
        <v>432</v>
      </c>
      <c r="B15" s="19"/>
    </row>
    <row r="16" spans="1:2" s="12" customFormat="1" ht="18.75" customHeight="1">
      <c r="A16" s="20" t="s">
        <v>433</v>
      </c>
      <c r="B16" s="19"/>
    </row>
    <row r="17" spans="1:2" s="12" customFormat="1" ht="18.75" customHeight="1">
      <c r="A17" s="22" t="s">
        <v>434</v>
      </c>
      <c r="B17" s="19"/>
    </row>
    <row r="18" spans="1:2" s="12" customFormat="1" ht="18.75" customHeight="1">
      <c r="A18" s="20" t="s">
        <v>435</v>
      </c>
      <c r="B18" s="19"/>
    </row>
    <row r="19" spans="1:2" s="12" customFormat="1" ht="18.75" customHeight="1">
      <c r="A19" s="21" t="s">
        <v>436</v>
      </c>
      <c r="B19" s="19"/>
    </row>
    <row r="20" spans="1:2" s="12" customFormat="1" ht="18.75" customHeight="1">
      <c r="A20" s="23" t="s">
        <v>29</v>
      </c>
      <c r="B20" s="19"/>
    </row>
    <row r="21" spans="1:2" s="12" customFormat="1" ht="18.75" customHeight="1">
      <c r="A21" s="20" t="s">
        <v>437</v>
      </c>
      <c r="B21" s="19"/>
    </row>
    <row r="22" spans="1:2" s="12" customFormat="1" ht="18.75" customHeight="1">
      <c r="A22" s="20" t="s">
        <v>438</v>
      </c>
      <c r="B22" s="19"/>
    </row>
    <row r="23" spans="1:2" s="12" customFormat="1" ht="18.75" customHeight="1">
      <c r="A23" s="24" t="s">
        <v>286</v>
      </c>
      <c r="B23" s="25">
        <v>3960</v>
      </c>
    </row>
    <row r="24" spans="1:2" s="12" customFormat="1" ht="18.75" customHeight="1">
      <c r="A24" s="26" t="s">
        <v>439</v>
      </c>
      <c r="B24" s="19"/>
    </row>
    <row r="25" spans="1:2" s="12" customFormat="1" ht="18.75" customHeight="1">
      <c r="A25" s="27" t="s">
        <v>440</v>
      </c>
      <c r="B25" s="19"/>
    </row>
    <row r="26" spans="1:2" s="12" customFormat="1" ht="18.75" customHeight="1">
      <c r="A26" s="23" t="s">
        <v>29</v>
      </c>
      <c r="B26" s="19"/>
    </row>
    <row r="27" spans="1:2" s="12" customFormat="1" ht="18.75" customHeight="1">
      <c r="A27" s="28" t="s">
        <v>391</v>
      </c>
      <c r="B27" s="25">
        <v>3960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7"/>
  <sheetViews>
    <sheetView showZeros="0" zoomScaleSheetLayoutView="100" workbookViewId="0" topLeftCell="A1">
      <pane xSplit="1" ySplit="4" topLeftCell="B26" activePane="bottomRight" state="frozen"/>
      <selection pane="bottomRight" activeCell="C32" sqref="C32"/>
    </sheetView>
  </sheetViews>
  <sheetFormatPr defaultColWidth="9.00390625" defaultRowHeight="13.5" customHeight="1"/>
  <cols>
    <col min="1" max="1" width="40.50390625" style="60" customWidth="1"/>
    <col min="2" max="2" width="14.75390625" style="60" customWidth="1"/>
    <col min="3" max="3" width="14.875" style="60" customWidth="1"/>
    <col min="4" max="4" width="15.00390625" style="60" customWidth="1"/>
    <col min="5" max="16384" width="9.00390625" style="60" customWidth="1"/>
  </cols>
  <sheetData>
    <row r="1" ht="13.5" customHeight="1">
      <c r="A1" s="60" t="s">
        <v>43</v>
      </c>
    </row>
    <row r="2" spans="1:4" ht="49.5" customHeight="1">
      <c r="A2" s="62" t="s">
        <v>44</v>
      </c>
      <c r="B2" s="62"/>
      <c r="C2" s="62"/>
      <c r="D2" s="62"/>
    </row>
    <row r="3" ht="15.75" customHeight="1">
      <c r="D3" s="63" t="s">
        <v>2</v>
      </c>
    </row>
    <row r="4" spans="1:4" ht="40.5" customHeight="1">
      <c r="A4" s="17" t="s">
        <v>3</v>
      </c>
      <c r="B4" s="137" t="s">
        <v>4</v>
      </c>
      <c r="C4" s="138" t="s">
        <v>45</v>
      </c>
      <c r="D4" s="138" t="s">
        <v>46</v>
      </c>
    </row>
    <row r="5" spans="1:4" ht="17.25" customHeight="1">
      <c r="A5" s="139" t="s">
        <v>47</v>
      </c>
      <c r="B5" s="105">
        <f>SUM(B6:B22)</f>
        <v>119763.82</v>
      </c>
      <c r="C5" s="121"/>
      <c r="D5" s="121">
        <f>SUM(B5:C5)</f>
        <v>119763.82</v>
      </c>
    </row>
    <row r="6" spans="1:4" ht="17.25" customHeight="1">
      <c r="A6" s="94" t="s">
        <v>48</v>
      </c>
      <c r="B6" s="140">
        <f>10295.31+193</f>
        <v>10488.31</v>
      </c>
      <c r="C6" s="141"/>
      <c r="D6" s="121">
        <f aca="true" t="shared" si="0" ref="D6:D21">SUM(B6:C6)</f>
        <v>10488.31</v>
      </c>
    </row>
    <row r="7" spans="1:4" ht="17.25" customHeight="1">
      <c r="A7" s="94" t="s">
        <v>49</v>
      </c>
      <c r="B7" s="140">
        <v>846.79</v>
      </c>
      <c r="C7" s="142"/>
      <c r="D7" s="121">
        <f t="shared" si="0"/>
        <v>846.79</v>
      </c>
    </row>
    <row r="8" spans="1:4" ht="17.25" customHeight="1">
      <c r="A8" s="94" t="s">
        <v>50</v>
      </c>
      <c r="B8" s="140">
        <v>35106.79</v>
      </c>
      <c r="C8" s="143"/>
      <c r="D8" s="121">
        <f t="shared" si="0"/>
        <v>35106.79</v>
      </c>
    </row>
    <row r="9" spans="1:4" ht="17.25" customHeight="1">
      <c r="A9" s="94" t="s">
        <v>51</v>
      </c>
      <c r="B9" s="140">
        <v>3634.48</v>
      </c>
      <c r="C9" s="143"/>
      <c r="D9" s="121">
        <f t="shared" si="0"/>
        <v>3634.48</v>
      </c>
    </row>
    <row r="10" spans="1:4" ht="17.25" customHeight="1">
      <c r="A10" s="94" t="s">
        <v>52</v>
      </c>
      <c r="B10" s="140">
        <v>342.9</v>
      </c>
      <c r="C10" s="143"/>
      <c r="D10" s="121">
        <f t="shared" si="0"/>
        <v>342.9</v>
      </c>
    </row>
    <row r="11" spans="1:4" ht="17.25" customHeight="1">
      <c r="A11" s="94" t="s">
        <v>53</v>
      </c>
      <c r="B11" s="140">
        <v>31905.4</v>
      </c>
      <c r="C11" s="143"/>
      <c r="D11" s="121">
        <f t="shared" si="0"/>
        <v>31905.4</v>
      </c>
    </row>
    <row r="12" spans="1:4" ht="17.25" customHeight="1">
      <c r="A12" s="94" t="s">
        <v>54</v>
      </c>
      <c r="B12" s="140">
        <v>10036.93</v>
      </c>
      <c r="C12" s="143"/>
      <c r="D12" s="121">
        <f t="shared" si="0"/>
        <v>10036.93</v>
      </c>
    </row>
    <row r="13" spans="1:4" ht="17.25" customHeight="1">
      <c r="A13" s="94" t="s">
        <v>55</v>
      </c>
      <c r="B13" s="140">
        <v>370</v>
      </c>
      <c r="C13" s="143"/>
      <c r="D13" s="121">
        <f t="shared" si="0"/>
        <v>370</v>
      </c>
    </row>
    <row r="14" spans="1:4" ht="17.25" customHeight="1">
      <c r="A14" s="94" t="s">
        <v>56</v>
      </c>
      <c r="B14" s="140">
        <v>4890.28</v>
      </c>
      <c r="C14" s="143"/>
      <c r="D14" s="121">
        <f t="shared" si="0"/>
        <v>4890.28</v>
      </c>
    </row>
    <row r="15" spans="1:4" ht="17.25" customHeight="1">
      <c r="A15" s="94" t="s">
        <v>57</v>
      </c>
      <c r="B15" s="140">
        <f>8316+5</f>
        <v>8321</v>
      </c>
      <c r="C15" s="143"/>
      <c r="D15" s="121">
        <f t="shared" si="0"/>
        <v>8321</v>
      </c>
    </row>
    <row r="16" spans="1:4" ht="17.25" customHeight="1">
      <c r="A16" s="94" t="s">
        <v>58</v>
      </c>
      <c r="B16" s="140"/>
      <c r="C16" s="143"/>
      <c r="D16" s="121"/>
    </row>
    <row r="17" spans="1:4" ht="17.25" customHeight="1">
      <c r="A17" s="94" t="s">
        <v>59</v>
      </c>
      <c r="B17" s="140">
        <v>110.13</v>
      </c>
      <c r="C17" s="143"/>
      <c r="D17" s="121">
        <f aca="true" t="shared" si="1" ref="D17:D22">SUM(B17:C17)</f>
        <v>110.13</v>
      </c>
    </row>
    <row r="18" spans="1:4" ht="17.25" customHeight="1">
      <c r="A18" s="94" t="s">
        <v>60</v>
      </c>
      <c r="B18" s="140">
        <v>9084.27</v>
      </c>
      <c r="C18" s="143"/>
      <c r="D18" s="121">
        <f t="shared" si="1"/>
        <v>9084.27</v>
      </c>
    </row>
    <row r="19" spans="1:4" ht="17.25" customHeight="1">
      <c r="A19" s="94" t="s">
        <v>61</v>
      </c>
      <c r="B19" s="140">
        <v>629.54</v>
      </c>
      <c r="C19" s="143"/>
      <c r="D19" s="121">
        <f t="shared" si="1"/>
        <v>629.54</v>
      </c>
    </row>
    <row r="20" spans="1:4" ht="17.25" customHeight="1">
      <c r="A20" s="94" t="s">
        <v>62</v>
      </c>
      <c r="B20" s="144">
        <v>1352</v>
      </c>
      <c r="C20" s="143"/>
      <c r="D20" s="121">
        <f t="shared" si="1"/>
        <v>1352</v>
      </c>
    </row>
    <row r="21" spans="1:4" ht="17.25" customHeight="1">
      <c r="A21" s="94" t="s">
        <v>63</v>
      </c>
      <c r="B21" s="142"/>
      <c r="C21" s="143"/>
      <c r="D21" s="121">
        <f t="shared" si="1"/>
        <v>0</v>
      </c>
    </row>
    <row r="22" spans="1:4" ht="17.25" customHeight="1">
      <c r="A22" s="94" t="s">
        <v>64</v>
      </c>
      <c r="B22" s="140">
        <v>2645</v>
      </c>
      <c r="C22" s="143"/>
      <c r="D22" s="121">
        <f t="shared" si="1"/>
        <v>2645</v>
      </c>
    </row>
    <row r="23" spans="1:4" ht="17.25" customHeight="1">
      <c r="A23" s="92"/>
      <c r="B23" s="19"/>
      <c r="C23" s="143"/>
      <c r="D23" s="145"/>
    </row>
    <row r="24" spans="1:4" ht="17.25" customHeight="1">
      <c r="A24" s="92" t="s">
        <v>65</v>
      </c>
      <c r="B24" s="19"/>
      <c r="C24" s="143"/>
      <c r="D24" s="145"/>
    </row>
    <row r="25" spans="1:4" ht="17.25" customHeight="1">
      <c r="A25" s="94" t="s">
        <v>66</v>
      </c>
      <c r="B25" s="19"/>
      <c r="C25" s="143"/>
      <c r="D25" s="145"/>
    </row>
    <row r="26" spans="1:4" ht="17.25" customHeight="1">
      <c r="A26" s="94" t="s">
        <v>67</v>
      </c>
      <c r="B26" s="19"/>
      <c r="C26" s="143"/>
      <c r="D26" s="145"/>
    </row>
    <row r="27" spans="1:4" ht="17.25" customHeight="1">
      <c r="A27" s="94" t="s">
        <v>68</v>
      </c>
      <c r="B27" s="19"/>
      <c r="C27" s="143"/>
      <c r="D27" s="145"/>
    </row>
    <row r="28" spans="1:4" ht="17.25" customHeight="1">
      <c r="A28" s="65" t="s">
        <v>29</v>
      </c>
      <c r="B28" s="19"/>
      <c r="C28" s="143"/>
      <c r="D28" s="145"/>
    </row>
    <row r="29" spans="1:4" ht="17.25" customHeight="1">
      <c r="A29" s="36" t="s">
        <v>69</v>
      </c>
      <c r="B29" s="146">
        <v>5190</v>
      </c>
      <c r="C29" s="145"/>
      <c r="D29" s="146">
        <v>5190</v>
      </c>
    </row>
    <row r="30" spans="1:4" ht="17.25" customHeight="1">
      <c r="A30" s="36" t="s">
        <v>70</v>
      </c>
      <c r="B30" s="146">
        <v>10000</v>
      </c>
      <c r="C30" s="145"/>
      <c r="D30" s="146">
        <v>10000</v>
      </c>
    </row>
    <row r="31" spans="1:4" ht="17.25" customHeight="1">
      <c r="A31" s="36" t="s">
        <v>71</v>
      </c>
      <c r="B31" s="146"/>
      <c r="C31" s="145"/>
      <c r="D31" s="145"/>
    </row>
    <row r="32" spans="1:4" ht="17.25" customHeight="1">
      <c r="A32" s="36" t="s">
        <v>72</v>
      </c>
      <c r="B32" s="129"/>
      <c r="C32" s="145"/>
      <c r="D32" s="145"/>
    </row>
    <row r="33" spans="1:4" ht="17.25" customHeight="1">
      <c r="A33" s="147" t="s">
        <v>73</v>
      </c>
      <c r="B33" s="146">
        <v>246</v>
      </c>
      <c r="C33" s="145"/>
      <c r="D33" s="146">
        <v>246</v>
      </c>
    </row>
    <row r="34" spans="1:4" ht="17.25" customHeight="1">
      <c r="A34" s="147" t="s">
        <v>74</v>
      </c>
      <c r="B34" s="146"/>
      <c r="C34" s="145"/>
      <c r="D34" s="145"/>
    </row>
    <row r="35" spans="1:4" ht="17.25" customHeight="1">
      <c r="A35" s="147" t="s">
        <v>75</v>
      </c>
      <c r="B35" s="146"/>
      <c r="C35" s="145"/>
      <c r="D35" s="145"/>
    </row>
    <row r="36" spans="1:4" ht="17.25" customHeight="1">
      <c r="A36" s="148" t="s">
        <v>76</v>
      </c>
      <c r="B36" s="146">
        <v>3062</v>
      </c>
      <c r="C36" s="145"/>
      <c r="D36" s="146">
        <v>3062</v>
      </c>
    </row>
    <row r="37" spans="1:4" ht="17.25" customHeight="1">
      <c r="A37" s="149" t="s">
        <v>77</v>
      </c>
      <c r="B37" s="150">
        <f>B30+B29+B5+B33+B36</f>
        <v>138261.82</v>
      </c>
      <c r="C37" s="150">
        <f>C30+C29+C5</f>
        <v>0</v>
      </c>
      <c r="D37" s="150">
        <f>D30+D29+D5+D33+D36</f>
        <v>138261.82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zoomScaleSheetLayoutView="100" workbookViewId="0" topLeftCell="A1">
      <selection activeCell="I19" sqref="I19"/>
    </sheetView>
  </sheetViews>
  <sheetFormatPr defaultColWidth="9.00390625" defaultRowHeight="13.5"/>
  <cols>
    <col min="1" max="1" width="34.75390625" style="0" customWidth="1"/>
    <col min="2" max="2" width="31.625" style="0" customWidth="1"/>
  </cols>
  <sheetData>
    <row r="1" spans="1:2" ht="25.5" customHeight="1">
      <c r="A1" s="1" t="s">
        <v>461</v>
      </c>
      <c r="B1" s="1"/>
    </row>
    <row r="2" spans="1:2" ht="13.5">
      <c r="A2" s="2"/>
      <c r="B2" s="3" t="s">
        <v>2</v>
      </c>
    </row>
    <row r="3" spans="1:2" ht="14.25">
      <c r="A3" s="4" t="s">
        <v>462</v>
      </c>
      <c r="B3" s="4" t="s">
        <v>4</v>
      </c>
    </row>
    <row r="4" spans="1:2" ht="13.5">
      <c r="A4" s="5" t="s">
        <v>341</v>
      </c>
      <c r="B4" s="6"/>
    </row>
    <row r="5" spans="1:2" ht="13.5">
      <c r="A5" s="5"/>
      <c r="B5" s="7"/>
    </row>
    <row r="6" spans="1:2" ht="13.5">
      <c r="A6" s="5"/>
      <c r="B6" s="7"/>
    </row>
    <row r="7" spans="1:2" ht="13.5">
      <c r="A7" s="8"/>
      <c r="B7" s="6"/>
    </row>
    <row r="8" spans="1:2" ht="13.5">
      <c r="A8" s="8"/>
      <c r="B8" s="6"/>
    </row>
    <row r="9" spans="1:2" ht="13.5">
      <c r="A9" s="9"/>
      <c r="B9" s="7"/>
    </row>
    <row r="10" spans="1:2" ht="14.25">
      <c r="A10" s="10"/>
      <c r="B10" s="11"/>
    </row>
    <row r="11" spans="1:2" ht="14.25">
      <c r="A11" s="4" t="s">
        <v>463</v>
      </c>
      <c r="B11" s="6"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94"/>
  <sheetViews>
    <sheetView showZeros="0" tabSelected="1" zoomScaleSheetLayoutView="100" workbookViewId="0" topLeftCell="A1">
      <pane xSplit="1" ySplit="4" topLeftCell="B287" activePane="bottomRight" state="frozen"/>
      <selection pane="bottomRight" activeCell="B293" sqref="B293"/>
    </sheetView>
  </sheetViews>
  <sheetFormatPr defaultColWidth="9.00390625" defaultRowHeight="34.5" customHeight="1"/>
  <cols>
    <col min="1" max="1" width="40.50390625" style="60" customWidth="1"/>
    <col min="2" max="2" width="17.375" style="113" customWidth="1"/>
    <col min="3" max="3" width="14.875" style="114" customWidth="1"/>
    <col min="4" max="4" width="13.25390625" style="84" customWidth="1"/>
    <col min="5" max="16384" width="9.00390625" style="60" customWidth="1"/>
  </cols>
  <sheetData>
    <row r="1" ht="34.5" customHeight="1">
      <c r="A1" s="115" t="s">
        <v>78</v>
      </c>
    </row>
    <row r="2" spans="1:4" ht="34.5" customHeight="1">
      <c r="A2" s="62" t="s">
        <v>79</v>
      </c>
      <c r="B2" s="103"/>
      <c r="C2" s="116"/>
      <c r="D2" s="62"/>
    </row>
    <row r="3" spans="1:4" ht="42" customHeight="1">
      <c r="A3" s="63" t="s">
        <v>2</v>
      </c>
      <c r="B3" s="117"/>
      <c r="C3" s="118"/>
      <c r="D3" s="119"/>
    </row>
    <row r="4" spans="1:4" ht="34.5" customHeight="1">
      <c r="A4" s="17" t="s">
        <v>3</v>
      </c>
      <c r="B4" s="105" t="s">
        <v>4</v>
      </c>
      <c r="C4" s="120" t="s">
        <v>45</v>
      </c>
      <c r="D4" s="121" t="s">
        <v>46</v>
      </c>
    </row>
    <row r="5" spans="1:4" s="109" customFormat="1" ht="26.25" customHeight="1">
      <c r="A5" s="122" t="s">
        <v>80</v>
      </c>
      <c r="B5" s="123">
        <v>10488</v>
      </c>
      <c r="C5" s="124"/>
      <c r="D5" s="123">
        <v>10488</v>
      </c>
    </row>
    <row r="6" spans="1:4" s="109" customFormat="1" ht="26.25" customHeight="1">
      <c r="A6" s="122" t="s">
        <v>81</v>
      </c>
      <c r="B6" s="123">
        <v>1185</v>
      </c>
      <c r="C6" s="124"/>
      <c r="D6" s="123">
        <v>1185</v>
      </c>
    </row>
    <row r="7" spans="1:4" s="110" customFormat="1" ht="26.25" customHeight="1">
      <c r="A7" s="125" t="s">
        <v>82</v>
      </c>
      <c r="B7" s="126">
        <v>946</v>
      </c>
      <c r="C7" s="127"/>
      <c r="D7" s="126">
        <v>946</v>
      </c>
    </row>
    <row r="8" spans="1:4" s="110" customFormat="1" ht="26.25" customHeight="1">
      <c r="A8" s="125" t="s">
        <v>83</v>
      </c>
      <c r="B8" s="126">
        <v>65</v>
      </c>
      <c r="C8" s="127"/>
      <c r="D8" s="126">
        <v>65</v>
      </c>
    </row>
    <row r="9" spans="1:4" s="110" customFormat="1" ht="26.25" customHeight="1">
      <c r="A9" s="125" t="s">
        <v>84</v>
      </c>
      <c r="B9" s="126">
        <v>60</v>
      </c>
      <c r="C9" s="127"/>
      <c r="D9" s="126">
        <v>60</v>
      </c>
    </row>
    <row r="10" spans="1:4" s="110" customFormat="1" ht="26.25" customHeight="1">
      <c r="A10" s="125" t="s">
        <v>85</v>
      </c>
      <c r="B10" s="126">
        <v>109</v>
      </c>
      <c r="C10" s="127"/>
      <c r="D10" s="126">
        <v>109</v>
      </c>
    </row>
    <row r="11" spans="1:4" s="110" customFormat="1" ht="26.25" customHeight="1">
      <c r="A11" s="125" t="s">
        <v>86</v>
      </c>
      <c r="B11" s="126">
        <v>5</v>
      </c>
      <c r="C11" s="127"/>
      <c r="D11" s="126">
        <v>5</v>
      </c>
    </row>
    <row r="12" spans="1:4" s="109" customFormat="1" ht="26.25" customHeight="1">
      <c r="A12" s="122" t="s">
        <v>87</v>
      </c>
      <c r="B12" s="123">
        <v>382</v>
      </c>
      <c r="C12" s="124"/>
      <c r="D12" s="123">
        <v>382</v>
      </c>
    </row>
    <row r="13" spans="1:4" s="110" customFormat="1" ht="26.25" customHeight="1">
      <c r="A13" s="125" t="s">
        <v>82</v>
      </c>
      <c r="B13" s="126">
        <v>249</v>
      </c>
      <c r="C13" s="127"/>
      <c r="D13" s="126">
        <v>249</v>
      </c>
    </row>
    <row r="14" spans="1:4" s="110" customFormat="1" ht="26.25" customHeight="1">
      <c r="A14" s="125" t="s">
        <v>83</v>
      </c>
      <c r="B14" s="126">
        <v>77</v>
      </c>
      <c r="C14" s="127"/>
      <c r="D14" s="126">
        <v>77</v>
      </c>
    </row>
    <row r="15" spans="1:4" s="110" customFormat="1" ht="26.25" customHeight="1">
      <c r="A15" s="125" t="s">
        <v>88</v>
      </c>
      <c r="B15" s="126">
        <v>36</v>
      </c>
      <c r="C15" s="127"/>
      <c r="D15" s="126">
        <v>36</v>
      </c>
    </row>
    <row r="16" spans="1:4" s="110" customFormat="1" ht="26.25" customHeight="1">
      <c r="A16" s="125" t="s">
        <v>89</v>
      </c>
      <c r="B16" s="126">
        <v>20</v>
      </c>
      <c r="C16" s="127"/>
      <c r="D16" s="126">
        <v>20</v>
      </c>
    </row>
    <row r="17" spans="1:4" s="109" customFormat="1" ht="26.25" customHeight="1">
      <c r="A17" s="122" t="s">
        <v>90</v>
      </c>
      <c r="B17" s="123">
        <v>2750</v>
      </c>
      <c r="C17" s="124"/>
      <c r="D17" s="123">
        <v>2750</v>
      </c>
    </row>
    <row r="18" spans="1:4" s="110" customFormat="1" ht="26.25" customHeight="1">
      <c r="A18" s="125" t="s">
        <v>82</v>
      </c>
      <c r="B18" s="126">
        <v>352</v>
      </c>
      <c r="C18" s="127"/>
      <c r="D18" s="126">
        <v>352</v>
      </c>
    </row>
    <row r="19" spans="1:4" s="110" customFormat="1" ht="26.25" customHeight="1">
      <c r="A19" s="125" t="s">
        <v>83</v>
      </c>
      <c r="B19" s="126">
        <v>2327</v>
      </c>
      <c r="C19" s="127"/>
      <c r="D19" s="126">
        <v>2327</v>
      </c>
    </row>
    <row r="20" spans="1:4" s="110" customFormat="1" ht="26.25" customHeight="1">
      <c r="A20" s="125" t="s">
        <v>91</v>
      </c>
      <c r="B20" s="126">
        <v>6</v>
      </c>
      <c r="C20" s="127"/>
      <c r="D20" s="126">
        <v>6</v>
      </c>
    </row>
    <row r="21" spans="1:4" s="110" customFormat="1" ht="26.25" customHeight="1">
      <c r="A21" s="125" t="s">
        <v>86</v>
      </c>
      <c r="B21" s="126">
        <v>65</v>
      </c>
      <c r="C21" s="127"/>
      <c r="D21" s="126">
        <v>65</v>
      </c>
    </row>
    <row r="22" spans="1:4" s="109" customFormat="1" ht="26.25" customHeight="1">
      <c r="A22" s="122" t="s">
        <v>92</v>
      </c>
      <c r="B22" s="123">
        <v>63</v>
      </c>
      <c r="C22" s="124"/>
      <c r="D22" s="123">
        <v>63</v>
      </c>
    </row>
    <row r="23" spans="1:4" s="110" customFormat="1" ht="26.25" customHeight="1">
      <c r="A23" s="125" t="s">
        <v>82</v>
      </c>
      <c r="B23" s="126">
        <v>2</v>
      </c>
      <c r="C23" s="127"/>
      <c r="D23" s="126">
        <v>2</v>
      </c>
    </row>
    <row r="24" spans="1:4" s="110" customFormat="1" ht="26.25" customHeight="1">
      <c r="A24" s="125" t="s">
        <v>83</v>
      </c>
      <c r="B24" s="126">
        <v>60</v>
      </c>
      <c r="C24" s="127"/>
      <c r="D24" s="126">
        <v>60</v>
      </c>
    </row>
    <row r="25" spans="1:4" s="109" customFormat="1" ht="26.25" customHeight="1">
      <c r="A25" s="122" t="s">
        <v>93</v>
      </c>
      <c r="B25" s="123">
        <v>312</v>
      </c>
      <c r="C25" s="124"/>
      <c r="D25" s="123">
        <v>312</v>
      </c>
    </row>
    <row r="26" spans="1:4" s="110" customFormat="1" ht="26.25" customHeight="1">
      <c r="A26" s="125" t="s">
        <v>82</v>
      </c>
      <c r="B26" s="126">
        <v>57</v>
      </c>
      <c r="C26" s="127"/>
      <c r="D26" s="126">
        <v>57</v>
      </c>
    </row>
    <row r="27" spans="1:4" s="110" customFormat="1" ht="26.25" customHeight="1">
      <c r="A27" s="125" t="s">
        <v>94</v>
      </c>
      <c r="B27" s="126">
        <v>9</v>
      </c>
      <c r="C27" s="127"/>
      <c r="D27" s="126">
        <v>9</v>
      </c>
    </row>
    <row r="28" spans="1:4" s="110" customFormat="1" ht="26.25" customHeight="1">
      <c r="A28" s="125" t="s">
        <v>95</v>
      </c>
      <c r="B28" s="126">
        <v>80</v>
      </c>
      <c r="C28" s="127"/>
      <c r="D28" s="126">
        <v>80</v>
      </c>
    </row>
    <row r="29" spans="1:4" s="110" customFormat="1" ht="26.25" customHeight="1">
      <c r="A29" s="125" t="s">
        <v>96</v>
      </c>
      <c r="B29" s="126">
        <v>70</v>
      </c>
      <c r="C29" s="127"/>
      <c r="D29" s="126">
        <v>70</v>
      </c>
    </row>
    <row r="30" spans="1:4" s="110" customFormat="1" ht="26.25" customHeight="1">
      <c r="A30" s="125" t="s">
        <v>86</v>
      </c>
      <c r="B30" s="126">
        <v>96</v>
      </c>
      <c r="C30" s="127"/>
      <c r="D30" s="126">
        <v>96</v>
      </c>
    </row>
    <row r="31" spans="1:4" s="109" customFormat="1" ht="26.25" customHeight="1">
      <c r="A31" s="122" t="s">
        <v>97</v>
      </c>
      <c r="B31" s="123">
        <v>840</v>
      </c>
      <c r="C31" s="124"/>
      <c r="D31" s="123">
        <v>840</v>
      </c>
    </row>
    <row r="32" spans="1:4" s="110" customFormat="1" ht="26.25" customHeight="1">
      <c r="A32" s="125" t="s">
        <v>82</v>
      </c>
      <c r="B32" s="126">
        <v>289</v>
      </c>
      <c r="C32" s="127"/>
      <c r="D32" s="126">
        <v>289</v>
      </c>
    </row>
    <row r="33" spans="1:4" s="110" customFormat="1" ht="26.25" customHeight="1">
      <c r="A33" s="125" t="s">
        <v>83</v>
      </c>
      <c r="B33" s="126">
        <v>290</v>
      </c>
      <c r="C33" s="127"/>
      <c r="D33" s="126">
        <v>290</v>
      </c>
    </row>
    <row r="34" spans="1:4" s="110" customFormat="1" ht="26.25" customHeight="1">
      <c r="A34" s="125" t="s">
        <v>98</v>
      </c>
      <c r="B34" s="126">
        <v>3</v>
      </c>
      <c r="C34" s="127"/>
      <c r="D34" s="126">
        <v>3</v>
      </c>
    </row>
    <row r="35" spans="1:4" s="110" customFormat="1" ht="26.25" customHeight="1">
      <c r="A35" s="125" t="s">
        <v>86</v>
      </c>
      <c r="B35" s="126">
        <v>258</v>
      </c>
      <c r="C35" s="127"/>
      <c r="D35" s="126">
        <v>258</v>
      </c>
    </row>
    <row r="36" spans="1:4" s="109" customFormat="1" ht="27" customHeight="1">
      <c r="A36" s="122" t="s">
        <v>99</v>
      </c>
      <c r="B36" s="123">
        <v>483</v>
      </c>
      <c r="C36" s="124"/>
      <c r="D36" s="123">
        <v>483</v>
      </c>
    </row>
    <row r="37" spans="1:4" s="110" customFormat="1" ht="26.25" customHeight="1">
      <c r="A37" s="125" t="s">
        <v>83</v>
      </c>
      <c r="B37" s="126">
        <v>483</v>
      </c>
      <c r="C37" s="127"/>
      <c r="D37" s="126">
        <v>483</v>
      </c>
    </row>
    <row r="38" spans="1:4" s="109" customFormat="1" ht="26.25" customHeight="1">
      <c r="A38" s="122" t="s">
        <v>100</v>
      </c>
      <c r="B38" s="123">
        <v>301</v>
      </c>
      <c r="C38" s="124"/>
      <c r="D38" s="123">
        <v>301</v>
      </c>
    </row>
    <row r="39" spans="1:4" s="110" customFormat="1" ht="26.25" customHeight="1">
      <c r="A39" s="125" t="s">
        <v>82</v>
      </c>
      <c r="B39" s="126">
        <v>78</v>
      </c>
      <c r="C39" s="127"/>
      <c r="D39" s="126">
        <v>78</v>
      </c>
    </row>
    <row r="40" spans="1:4" s="110" customFormat="1" ht="26.25" customHeight="1">
      <c r="A40" s="125" t="s">
        <v>83</v>
      </c>
      <c r="B40" s="126">
        <v>52</v>
      </c>
      <c r="C40" s="127"/>
      <c r="D40" s="126">
        <v>52</v>
      </c>
    </row>
    <row r="41" spans="1:4" s="110" customFormat="1" ht="26.25" customHeight="1">
      <c r="A41" s="125" t="s">
        <v>101</v>
      </c>
      <c r="B41" s="126">
        <v>88</v>
      </c>
      <c r="C41" s="127"/>
      <c r="D41" s="126">
        <v>88</v>
      </c>
    </row>
    <row r="42" spans="1:4" s="110" customFormat="1" ht="26.25" customHeight="1">
      <c r="A42" s="125" t="s">
        <v>86</v>
      </c>
      <c r="B42" s="126">
        <v>82</v>
      </c>
      <c r="C42" s="127"/>
      <c r="D42" s="126">
        <v>82</v>
      </c>
    </row>
    <row r="43" spans="1:4" s="109" customFormat="1" ht="26.25" customHeight="1">
      <c r="A43" s="122" t="s">
        <v>102</v>
      </c>
      <c r="B43" s="123">
        <v>542</v>
      </c>
      <c r="C43" s="124"/>
      <c r="D43" s="123">
        <v>542</v>
      </c>
    </row>
    <row r="44" spans="1:4" s="109" customFormat="1" ht="26.25" customHeight="1">
      <c r="A44" s="125" t="s">
        <v>82</v>
      </c>
      <c r="B44" s="123">
        <v>287</v>
      </c>
      <c r="C44" s="124"/>
      <c r="D44" s="123">
        <v>287</v>
      </c>
    </row>
    <row r="45" spans="1:4" s="110" customFormat="1" ht="26.25" customHeight="1">
      <c r="A45" s="125" t="s">
        <v>83</v>
      </c>
      <c r="B45" s="126">
        <v>255</v>
      </c>
      <c r="C45" s="127"/>
      <c r="D45" s="126">
        <v>255</v>
      </c>
    </row>
    <row r="46" spans="1:4" s="109" customFormat="1" ht="26.25" customHeight="1">
      <c r="A46" s="122" t="s">
        <v>103</v>
      </c>
      <c r="B46" s="123">
        <v>646</v>
      </c>
      <c r="C46" s="124"/>
      <c r="D46" s="123">
        <v>646</v>
      </c>
    </row>
    <row r="47" spans="1:4" s="110" customFormat="1" ht="26.25" customHeight="1">
      <c r="A47" s="125" t="s">
        <v>82</v>
      </c>
      <c r="B47" s="126">
        <v>100</v>
      </c>
      <c r="C47" s="127"/>
      <c r="D47" s="126">
        <v>100</v>
      </c>
    </row>
    <row r="48" spans="1:4" s="110" customFormat="1" ht="26.25" customHeight="1">
      <c r="A48" s="125" t="s">
        <v>83</v>
      </c>
      <c r="B48" s="126">
        <v>235</v>
      </c>
      <c r="C48" s="127"/>
      <c r="D48" s="126">
        <v>235</v>
      </c>
    </row>
    <row r="49" spans="1:4" s="109" customFormat="1" ht="26.25" customHeight="1">
      <c r="A49" s="125" t="s">
        <v>104</v>
      </c>
      <c r="B49" s="123">
        <v>241</v>
      </c>
      <c r="C49" s="124"/>
      <c r="D49" s="123">
        <v>241</v>
      </c>
    </row>
    <row r="50" spans="1:4" s="110" customFormat="1" ht="26.25" customHeight="1">
      <c r="A50" s="125" t="s">
        <v>86</v>
      </c>
      <c r="B50" s="126">
        <v>70</v>
      </c>
      <c r="C50" s="127"/>
      <c r="D50" s="126">
        <v>70</v>
      </c>
    </row>
    <row r="51" spans="1:4" s="109" customFormat="1" ht="26.25" customHeight="1">
      <c r="A51" s="122" t="s">
        <v>105</v>
      </c>
      <c r="B51" s="123">
        <v>128</v>
      </c>
      <c r="C51" s="124"/>
      <c r="D51" s="123">
        <v>128</v>
      </c>
    </row>
    <row r="52" spans="1:4" s="109" customFormat="1" ht="26.25" customHeight="1">
      <c r="A52" s="125" t="s">
        <v>82</v>
      </c>
      <c r="B52" s="123">
        <v>18</v>
      </c>
      <c r="C52" s="124"/>
      <c r="D52" s="123">
        <v>18</v>
      </c>
    </row>
    <row r="53" spans="1:4" s="110" customFormat="1" ht="26.25" customHeight="1">
      <c r="A53" s="125" t="s">
        <v>83</v>
      </c>
      <c r="B53" s="126">
        <v>45</v>
      </c>
      <c r="C53" s="127"/>
      <c r="D53" s="126">
        <v>45</v>
      </c>
    </row>
    <row r="54" spans="1:4" s="110" customFormat="1" ht="26.25" customHeight="1">
      <c r="A54" s="125" t="s">
        <v>106</v>
      </c>
      <c r="B54" s="126">
        <v>45</v>
      </c>
      <c r="C54" s="127"/>
      <c r="D54" s="126">
        <v>45</v>
      </c>
    </row>
    <row r="55" spans="1:4" s="110" customFormat="1" ht="26.25" customHeight="1">
      <c r="A55" s="125" t="s">
        <v>107</v>
      </c>
      <c r="B55" s="126">
        <v>20</v>
      </c>
      <c r="C55" s="127"/>
      <c r="D55" s="126">
        <v>20</v>
      </c>
    </row>
    <row r="56" spans="1:4" s="109" customFormat="1" ht="26.25" customHeight="1">
      <c r="A56" s="122" t="s">
        <v>108</v>
      </c>
      <c r="B56" s="123">
        <v>43</v>
      </c>
      <c r="C56" s="124"/>
      <c r="D56" s="123">
        <v>43</v>
      </c>
    </row>
    <row r="57" spans="1:4" s="109" customFormat="1" ht="26.25" customHeight="1">
      <c r="A57" s="125" t="s">
        <v>82</v>
      </c>
      <c r="B57" s="123">
        <v>23</v>
      </c>
      <c r="C57" s="124"/>
      <c r="D57" s="123">
        <v>23</v>
      </c>
    </row>
    <row r="58" spans="1:4" s="110" customFormat="1" ht="26.25" customHeight="1">
      <c r="A58" s="125" t="s">
        <v>83</v>
      </c>
      <c r="B58" s="126">
        <v>20</v>
      </c>
      <c r="C58" s="127"/>
      <c r="D58" s="126">
        <v>20</v>
      </c>
    </row>
    <row r="59" spans="1:4" s="109" customFormat="1" ht="26.25" customHeight="1">
      <c r="A59" s="122" t="s">
        <v>109</v>
      </c>
      <c r="B59" s="123">
        <v>170</v>
      </c>
      <c r="C59" s="124"/>
      <c r="D59" s="123">
        <v>170</v>
      </c>
    </row>
    <row r="60" spans="1:4" s="110" customFormat="1" ht="26.25" customHeight="1">
      <c r="A60" s="125" t="s">
        <v>82</v>
      </c>
      <c r="B60" s="126">
        <v>107</v>
      </c>
      <c r="C60" s="127"/>
      <c r="D60" s="126">
        <v>107</v>
      </c>
    </row>
    <row r="61" spans="1:4" s="110" customFormat="1" ht="26.25" customHeight="1">
      <c r="A61" s="125" t="s">
        <v>83</v>
      </c>
      <c r="B61" s="126">
        <v>61</v>
      </c>
      <c r="C61" s="127"/>
      <c r="D61" s="126">
        <v>61</v>
      </c>
    </row>
    <row r="62" spans="1:4" s="109" customFormat="1" ht="26.25" customHeight="1">
      <c r="A62" s="125" t="s">
        <v>110</v>
      </c>
      <c r="B62" s="123">
        <v>2</v>
      </c>
      <c r="C62" s="124"/>
      <c r="D62" s="123">
        <v>2</v>
      </c>
    </row>
    <row r="63" spans="1:4" s="109" customFormat="1" ht="26.25" customHeight="1">
      <c r="A63" s="122" t="s">
        <v>111</v>
      </c>
      <c r="B63" s="123">
        <v>488</v>
      </c>
      <c r="C63" s="124"/>
      <c r="D63" s="123">
        <v>488</v>
      </c>
    </row>
    <row r="64" spans="1:4" s="110" customFormat="1" ht="26.25" customHeight="1">
      <c r="A64" s="125" t="s">
        <v>82</v>
      </c>
      <c r="B64" s="126">
        <v>296</v>
      </c>
      <c r="C64" s="127"/>
      <c r="D64" s="126">
        <v>296</v>
      </c>
    </row>
    <row r="65" spans="1:4" s="109" customFormat="1" ht="26.25" customHeight="1">
      <c r="A65" s="125" t="s">
        <v>83</v>
      </c>
      <c r="B65" s="123">
        <v>149</v>
      </c>
      <c r="C65" s="124"/>
      <c r="D65" s="123">
        <v>149</v>
      </c>
    </row>
    <row r="66" spans="1:4" s="110" customFormat="1" ht="26.25" customHeight="1">
      <c r="A66" s="125" t="s">
        <v>112</v>
      </c>
      <c r="B66" s="126">
        <v>20</v>
      </c>
      <c r="C66" s="127"/>
      <c r="D66" s="126">
        <v>20</v>
      </c>
    </row>
    <row r="67" spans="1:4" s="110" customFormat="1" ht="26.25" customHeight="1">
      <c r="A67" s="125" t="s">
        <v>86</v>
      </c>
      <c r="B67" s="126">
        <v>24</v>
      </c>
      <c r="C67" s="127"/>
      <c r="D67" s="126">
        <v>24</v>
      </c>
    </row>
    <row r="68" spans="1:4" s="109" customFormat="1" ht="26.25" customHeight="1">
      <c r="A68" s="122" t="s">
        <v>113</v>
      </c>
      <c r="B68" s="123">
        <v>507</v>
      </c>
      <c r="C68" s="124"/>
      <c r="D68" s="123">
        <v>507</v>
      </c>
    </row>
    <row r="69" spans="1:4" s="109" customFormat="1" ht="26.25" customHeight="1">
      <c r="A69" s="125" t="s">
        <v>82</v>
      </c>
      <c r="B69" s="123">
        <v>107</v>
      </c>
      <c r="C69" s="124"/>
      <c r="D69" s="123">
        <v>107</v>
      </c>
    </row>
    <row r="70" spans="1:4" s="110" customFormat="1" ht="26.25" customHeight="1">
      <c r="A70" s="125" t="s">
        <v>83</v>
      </c>
      <c r="B70" s="126">
        <v>380</v>
      </c>
      <c r="C70" s="127"/>
      <c r="D70" s="126">
        <v>380</v>
      </c>
    </row>
    <row r="71" spans="1:4" s="110" customFormat="1" ht="26.25" customHeight="1">
      <c r="A71" s="125" t="s">
        <v>86</v>
      </c>
      <c r="B71" s="126">
        <v>20</v>
      </c>
      <c r="C71" s="127"/>
      <c r="D71" s="126">
        <v>20</v>
      </c>
    </row>
    <row r="72" spans="1:4" s="109" customFormat="1" ht="26.25" customHeight="1">
      <c r="A72" s="122" t="s">
        <v>114</v>
      </c>
      <c r="B72" s="123">
        <v>428</v>
      </c>
      <c r="C72" s="124"/>
      <c r="D72" s="123">
        <v>428</v>
      </c>
    </row>
    <row r="73" spans="1:4" s="110" customFormat="1" ht="26.25" customHeight="1">
      <c r="A73" s="125" t="s">
        <v>82</v>
      </c>
      <c r="B73" s="126">
        <v>70</v>
      </c>
      <c r="C73" s="127"/>
      <c r="D73" s="126">
        <v>70</v>
      </c>
    </row>
    <row r="74" spans="1:4" s="109" customFormat="1" ht="26.25" customHeight="1">
      <c r="A74" s="125" t="s">
        <v>83</v>
      </c>
      <c r="B74" s="123">
        <v>349</v>
      </c>
      <c r="C74" s="124"/>
      <c r="D74" s="123">
        <v>349</v>
      </c>
    </row>
    <row r="75" spans="1:4" s="110" customFormat="1" ht="26.25" customHeight="1">
      <c r="A75" s="125" t="s">
        <v>115</v>
      </c>
      <c r="B75" s="126">
        <v>10</v>
      </c>
      <c r="C75" s="127"/>
      <c r="D75" s="126">
        <v>10</v>
      </c>
    </row>
    <row r="76" spans="1:4" s="109" customFormat="1" ht="26.25" customHeight="1">
      <c r="A76" s="122" t="s">
        <v>116</v>
      </c>
      <c r="B76" s="123">
        <v>199</v>
      </c>
      <c r="C76" s="124"/>
      <c r="D76" s="123">
        <v>199</v>
      </c>
    </row>
    <row r="77" spans="1:4" s="110" customFormat="1" ht="26.25" customHeight="1">
      <c r="A77" s="125" t="s">
        <v>82</v>
      </c>
      <c r="B77" s="126">
        <v>92</v>
      </c>
      <c r="C77" s="127"/>
      <c r="D77" s="126">
        <v>92</v>
      </c>
    </row>
    <row r="78" spans="1:4" s="109" customFormat="1" ht="26.25" customHeight="1">
      <c r="A78" s="125" t="s">
        <v>83</v>
      </c>
      <c r="B78" s="123">
        <v>61</v>
      </c>
      <c r="C78" s="124"/>
      <c r="D78" s="123">
        <v>61</v>
      </c>
    </row>
    <row r="79" spans="1:4" s="110" customFormat="1" ht="26.25" customHeight="1">
      <c r="A79" s="125" t="s">
        <v>117</v>
      </c>
      <c r="B79" s="126">
        <v>46</v>
      </c>
      <c r="C79" s="127"/>
      <c r="D79" s="126">
        <v>46</v>
      </c>
    </row>
    <row r="80" spans="1:4" s="109" customFormat="1" ht="26.25" customHeight="1">
      <c r="A80" s="122" t="s">
        <v>118</v>
      </c>
      <c r="B80" s="123">
        <v>790</v>
      </c>
      <c r="C80" s="124"/>
      <c r="D80" s="123">
        <v>790</v>
      </c>
    </row>
    <row r="81" spans="1:4" s="110" customFormat="1" ht="26.25" customHeight="1">
      <c r="A81" s="125" t="s">
        <v>82</v>
      </c>
      <c r="B81" s="126">
        <v>552</v>
      </c>
      <c r="C81" s="127"/>
      <c r="D81" s="126">
        <v>552</v>
      </c>
    </row>
    <row r="82" spans="1:4" s="109" customFormat="1" ht="26.25" customHeight="1">
      <c r="A82" s="125" t="s">
        <v>83</v>
      </c>
      <c r="B82" s="123">
        <v>49</v>
      </c>
      <c r="C82" s="124"/>
      <c r="D82" s="123">
        <v>49</v>
      </c>
    </row>
    <row r="83" spans="1:4" s="110" customFormat="1" ht="26.25" customHeight="1">
      <c r="A83" s="125" t="s">
        <v>119</v>
      </c>
      <c r="B83" s="126">
        <v>10</v>
      </c>
      <c r="C83" s="127"/>
      <c r="D83" s="126">
        <v>10</v>
      </c>
    </row>
    <row r="84" spans="1:4" s="110" customFormat="1" ht="26.25" customHeight="1">
      <c r="A84" s="125" t="s">
        <v>120</v>
      </c>
      <c r="B84" s="126">
        <v>28</v>
      </c>
      <c r="C84" s="127"/>
      <c r="D84" s="126">
        <v>28</v>
      </c>
    </row>
    <row r="85" spans="1:4" s="110" customFormat="1" ht="26.25" customHeight="1">
      <c r="A85" s="125" t="s">
        <v>121</v>
      </c>
      <c r="B85" s="126">
        <v>10</v>
      </c>
      <c r="C85" s="127"/>
      <c r="D85" s="126">
        <v>10</v>
      </c>
    </row>
    <row r="86" spans="1:4" s="109" customFormat="1" ht="26.25" customHeight="1">
      <c r="A86" s="125" t="s">
        <v>122</v>
      </c>
      <c r="B86" s="123">
        <v>15</v>
      </c>
      <c r="C86" s="124"/>
      <c r="D86" s="123">
        <v>15</v>
      </c>
    </row>
    <row r="87" spans="1:4" s="110" customFormat="1" ht="26.25" customHeight="1">
      <c r="A87" s="125" t="s">
        <v>123</v>
      </c>
      <c r="B87" s="126">
        <v>73</v>
      </c>
      <c r="C87" s="127"/>
      <c r="D87" s="126">
        <v>73</v>
      </c>
    </row>
    <row r="88" spans="1:4" s="110" customFormat="1" ht="26.25" customHeight="1">
      <c r="A88" s="125" t="s">
        <v>86</v>
      </c>
      <c r="B88" s="126">
        <v>52</v>
      </c>
      <c r="C88" s="127"/>
      <c r="D88" s="126">
        <v>52</v>
      </c>
    </row>
    <row r="89" spans="1:4" s="109" customFormat="1" ht="26.25" customHeight="1">
      <c r="A89" s="122" t="s">
        <v>124</v>
      </c>
      <c r="B89" s="123">
        <v>54</v>
      </c>
      <c r="C89" s="124"/>
      <c r="D89" s="123">
        <v>54</v>
      </c>
    </row>
    <row r="90" spans="1:4" s="110" customFormat="1" ht="26.25" customHeight="1">
      <c r="A90" s="125" t="s">
        <v>125</v>
      </c>
      <c r="B90" s="126">
        <v>54</v>
      </c>
      <c r="C90" s="127"/>
      <c r="D90" s="126">
        <v>54</v>
      </c>
    </row>
    <row r="91" spans="1:4" s="109" customFormat="1" ht="26.25" customHeight="1">
      <c r="A91" s="122" t="s">
        <v>126</v>
      </c>
      <c r="B91" s="123">
        <v>177</v>
      </c>
      <c r="C91" s="124"/>
      <c r="D91" s="123">
        <v>177</v>
      </c>
    </row>
    <row r="92" spans="1:4" s="110" customFormat="1" ht="26.25" customHeight="1">
      <c r="A92" s="125" t="s">
        <v>126</v>
      </c>
      <c r="B92" s="126">
        <v>177</v>
      </c>
      <c r="C92" s="127"/>
      <c r="D92" s="126">
        <v>177</v>
      </c>
    </row>
    <row r="93" spans="1:4" s="109" customFormat="1" ht="26.25" customHeight="1">
      <c r="A93" s="122" t="s">
        <v>127</v>
      </c>
      <c r="B93" s="123">
        <v>847</v>
      </c>
      <c r="C93" s="124"/>
      <c r="D93" s="123">
        <v>847</v>
      </c>
    </row>
    <row r="94" spans="1:4" s="109" customFormat="1" ht="26.25" customHeight="1">
      <c r="A94" s="122" t="s">
        <v>128</v>
      </c>
      <c r="B94" s="123">
        <v>300</v>
      </c>
      <c r="C94" s="124"/>
      <c r="D94" s="123">
        <v>300</v>
      </c>
    </row>
    <row r="95" spans="1:4" s="110" customFormat="1" ht="26.25" customHeight="1">
      <c r="A95" s="125" t="s">
        <v>83</v>
      </c>
      <c r="B95" s="126">
        <v>300</v>
      </c>
      <c r="C95" s="127"/>
      <c r="D95" s="126">
        <v>300</v>
      </c>
    </row>
    <row r="96" spans="1:4" s="109" customFormat="1" ht="26.25" customHeight="1">
      <c r="A96" s="122" t="s">
        <v>129</v>
      </c>
      <c r="B96" s="123">
        <v>547</v>
      </c>
      <c r="C96" s="124"/>
      <c r="D96" s="123">
        <v>547</v>
      </c>
    </row>
    <row r="97" spans="1:4" s="109" customFormat="1" ht="26.25" customHeight="1">
      <c r="A97" s="125" t="s">
        <v>82</v>
      </c>
      <c r="B97" s="123">
        <v>431</v>
      </c>
      <c r="C97" s="124"/>
      <c r="D97" s="123">
        <v>431</v>
      </c>
    </row>
    <row r="98" spans="1:4" s="110" customFormat="1" ht="26.25" customHeight="1">
      <c r="A98" s="125" t="s">
        <v>83</v>
      </c>
      <c r="B98" s="126">
        <v>86</v>
      </c>
      <c r="C98" s="127"/>
      <c r="D98" s="126">
        <v>86</v>
      </c>
    </row>
    <row r="99" spans="1:4" s="110" customFormat="1" ht="26.25" customHeight="1">
      <c r="A99" s="125" t="s">
        <v>130</v>
      </c>
      <c r="B99" s="126">
        <v>30</v>
      </c>
      <c r="C99" s="127"/>
      <c r="D99" s="126">
        <v>30</v>
      </c>
    </row>
    <row r="100" spans="1:4" s="109" customFormat="1" ht="26.25" customHeight="1">
      <c r="A100" s="122" t="s">
        <v>131</v>
      </c>
      <c r="B100" s="123">
        <v>35107</v>
      </c>
      <c r="C100" s="124"/>
      <c r="D100" s="123">
        <v>35107</v>
      </c>
    </row>
    <row r="101" spans="1:4" s="109" customFormat="1" ht="26.25" customHeight="1">
      <c r="A101" s="122" t="s">
        <v>132</v>
      </c>
      <c r="B101" s="123">
        <v>493</v>
      </c>
      <c r="C101" s="124"/>
      <c r="D101" s="123">
        <v>493</v>
      </c>
    </row>
    <row r="102" spans="1:4" s="110" customFormat="1" ht="26.25" customHeight="1">
      <c r="A102" s="125" t="s">
        <v>82</v>
      </c>
      <c r="B102" s="126">
        <v>1</v>
      </c>
      <c r="C102" s="127"/>
      <c r="D102" s="126">
        <v>1</v>
      </c>
    </row>
    <row r="103" spans="1:4" s="109" customFormat="1" ht="26.25" customHeight="1">
      <c r="A103" s="125" t="s">
        <v>83</v>
      </c>
      <c r="B103" s="123">
        <v>491</v>
      </c>
      <c r="C103" s="124"/>
      <c r="D103" s="123">
        <v>491</v>
      </c>
    </row>
    <row r="104" spans="1:4" s="109" customFormat="1" ht="26.25" customHeight="1">
      <c r="A104" s="122" t="s">
        <v>133</v>
      </c>
      <c r="B104" s="123">
        <v>33185</v>
      </c>
      <c r="C104" s="124"/>
      <c r="D104" s="123">
        <v>33185</v>
      </c>
    </row>
    <row r="105" spans="1:4" s="109" customFormat="1" ht="26.25" customHeight="1">
      <c r="A105" s="125" t="s">
        <v>134</v>
      </c>
      <c r="B105" s="123">
        <v>550</v>
      </c>
      <c r="C105" s="124"/>
      <c r="D105" s="123">
        <v>550</v>
      </c>
    </row>
    <row r="106" spans="1:4" s="109" customFormat="1" ht="26.25" customHeight="1">
      <c r="A106" s="125" t="s">
        <v>135</v>
      </c>
      <c r="B106" s="123">
        <v>14011</v>
      </c>
      <c r="C106" s="124"/>
      <c r="D106" s="123">
        <v>14011</v>
      </c>
    </row>
    <row r="107" spans="1:4" s="109" customFormat="1" ht="26.25" customHeight="1">
      <c r="A107" s="125" t="s">
        <v>136</v>
      </c>
      <c r="B107" s="126">
        <v>12718</v>
      </c>
      <c r="C107" s="124"/>
      <c r="D107" s="126">
        <v>12718</v>
      </c>
    </row>
    <row r="108" spans="1:4" s="110" customFormat="1" ht="26.25" customHeight="1">
      <c r="A108" s="125" t="s">
        <v>137</v>
      </c>
      <c r="B108" s="126">
        <v>2996</v>
      </c>
      <c r="C108" s="127"/>
      <c r="D108" s="126">
        <v>2996</v>
      </c>
    </row>
    <row r="109" spans="1:4" s="110" customFormat="1" ht="26.25" customHeight="1">
      <c r="A109" s="125" t="s">
        <v>138</v>
      </c>
      <c r="B109" s="126">
        <v>2910</v>
      </c>
      <c r="C109" s="127"/>
      <c r="D109" s="126">
        <v>2910</v>
      </c>
    </row>
    <row r="110" spans="1:4" s="109" customFormat="1" ht="26.25" customHeight="1">
      <c r="A110" s="122" t="s">
        <v>139</v>
      </c>
      <c r="B110" s="123">
        <v>572</v>
      </c>
      <c r="C110" s="124"/>
      <c r="D110" s="123">
        <v>572</v>
      </c>
    </row>
    <row r="111" spans="1:4" s="109" customFormat="1" ht="26.25" customHeight="1">
      <c r="A111" s="125" t="s">
        <v>140</v>
      </c>
      <c r="B111" s="123">
        <v>572</v>
      </c>
      <c r="C111" s="124"/>
      <c r="D111" s="123">
        <v>572</v>
      </c>
    </row>
    <row r="112" spans="1:4" s="109" customFormat="1" ht="26.25" customHeight="1">
      <c r="A112" s="122" t="s">
        <v>141</v>
      </c>
      <c r="B112" s="123">
        <v>393</v>
      </c>
      <c r="C112" s="124"/>
      <c r="D112" s="123">
        <v>393</v>
      </c>
    </row>
    <row r="113" spans="1:4" s="110" customFormat="1" ht="26.25" customHeight="1">
      <c r="A113" s="125" t="s">
        <v>142</v>
      </c>
      <c r="B113" s="126">
        <v>393</v>
      </c>
      <c r="C113" s="127"/>
      <c r="D113" s="126">
        <v>393</v>
      </c>
    </row>
    <row r="114" spans="1:4" s="109" customFormat="1" ht="26.25" customHeight="1">
      <c r="A114" s="122" t="s">
        <v>143</v>
      </c>
      <c r="B114" s="123">
        <v>465</v>
      </c>
      <c r="C114" s="124"/>
      <c r="D114" s="123">
        <v>465</v>
      </c>
    </row>
    <row r="115" spans="1:4" s="110" customFormat="1" ht="26.25" customHeight="1">
      <c r="A115" s="125" t="s">
        <v>144</v>
      </c>
      <c r="B115" s="126">
        <v>465</v>
      </c>
      <c r="C115" s="127"/>
      <c r="D115" s="126">
        <v>465</v>
      </c>
    </row>
    <row r="116" spans="1:4" s="109" customFormat="1" ht="26.25" customHeight="1">
      <c r="A116" s="122" t="s">
        <v>145</v>
      </c>
      <c r="B116" s="123">
        <v>3634</v>
      </c>
      <c r="C116" s="124"/>
      <c r="D116" s="123">
        <v>3634</v>
      </c>
    </row>
    <row r="117" spans="1:4" s="109" customFormat="1" ht="26.25" customHeight="1">
      <c r="A117" s="122" t="s">
        <v>146</v>
      </c>
      <c r="B117" s="123">
        <v>169</v>
      </c>
      <c r="C117" s="124"/>
      <c r="D117" s="123">
        <v>169</v>
      </c>
    </row>
    <row r="118" spans="1:4" s="110" customFormat="1" ht="26.25" customHeight="1">
      <c r="A118" s="125" t="s">
        <v>82</v>
      </c>
      <c r="B118" s="126">
        <v>105</v>
      </c>
      <c r="C118" s="127"/>
      <c r="D118" s="126">
        <v>105</v>
      </c>
    </row>
    <row r="119" spans="1:4" s="110" customFormat="1" ht="26.25" customHeight="1">
      <c r="A119" s="125" t="s">
        <v>83</v>
      </c>
      <c r="B119" s="126">
        <v>9</v>
      </c>
      <c r="C119" s="127"/>
      <c r="D119" s="126">
        <v>9</v>
      </c>
    </row>
    <row r="120" spans="1:4" s="109" customFormat="1" ht="26.25" customHeight="1">
      <c r="A120" s="125" t="s">
        <v>147</v>
      </c>
      <c r="B120" s="123">
        <v>55</v>
      </c>
      <c r="C120" s="124"/>
      <c r="D120" s="123">
        <v>55</v>
      </c>
    </row>
    <row r="121" spans="1:4" s="109" customFormat="1" ht="26.25" customHeight="1">
      <c r="A121" s="122" t="s">
        <v>148</v>
      </c>
      <c r="B121" s="123">
        <v>15</v>
      </c>
      <c r="C121" s="124"/>
      <c r="D121" s="123">
        <v>15</v>
      </c>
    </row>
    <row r="122" spans="1:4" s="109" customFormat="1" ht="26.25" customHeight="1">
      <c r="A122" s="125" t="s">
        <v>149</v>
      </c>
      <c r="B122" s="123">
        <v>15</v>
      </c>
      <c r="C122" s="124"/>
      <c r="D122" s="123">
        <v>15</v>
      </c>
    </row>
    <row r="123" spans="1:4" s="109" customFormat="1" ht="26.25" customHeight="1">
      <c r="A123" s="125" t="s">
        <v>150</v>
      </c>
      <c r="B123" s="123">
        <v>3450</v>
      </c>
      <c r="C123" s="124"/>
      <c r="D123" s="123">
        <v>3450</v>
      </c>
    </row>
    <row r="124" spans="1:4" s="109" customFormat="1" ht="26.25" customHeight="1">
      <c r="A124" s="125" t="s">
        <v>150</v>
      </c>
      <c r="B124" s="123">
        <v>3450</v>
      </c>
      <c r="C124" s="124"/>
      <c r="D124" s="123">
        <v>3450</v>
      </c>
    </row>
    <row r="125" spans="1:4" s="109" customFormat="1" ht="26.25" customHeight="1">
      <c r="A125" s="122" t="s">
        <v>151</v>
      </c>
      <c r="B125" s="123">
        <v>343</v>
      </c>
      <c r="C125" s="124"/>
      <c r="D125" s="123">
        <v>343</v>
      </c>
    </row>
    <row r="126" spans="1:4" s="109" customFormat="1" ht="26.25" customHeight="1">
      <c r="A126" s="122" t="s">
        <v>152</v>
      </c>
      <c r="B126" s="123">
        <v>211</v>
      </c>
      <c r="C126" s="124"/>
      <c r="D126" s="123">
        <v>211</v>
      </c>
    </row>
    <row r="127" spans="1:4" s="110" customFormat="1" ht="26.25" customHeight="1">
      <c r="A127" s="125" t="s">
        <v>82</v>
      </c>
      <c r="B127" s="126">
        <v>173</v>
      </c>
      <c r="C127" s="127"/>
      <c r="D127" s="126">
        <v>173</v>
      </c>
    </row>
    <row r="128" spans="1:4" s="109" customFormat="1" ht="26.25" customHeight="1">
      <c r="A128" s="125" t="s">
        <v>83</v>
      </c>
      <c r="B128" s="123">
        <v>11</v>
      </c>
      <c r="C128" s="124"/>
      <c r="D128" s="123">
        <v>11</v>
      </c>
    </row>
    <row r="129" spans="1:4" s="109" customFormat="1" ht="26.25" customHeight="1">
      <c r="A129" s="125" t="s">
        <v>153</v>
      </c>
      <c r="B129" s="123">
        <v>15</v>
      </c>
      <c r="C129" s="124"/>
      <c r="D129" s="123">
        <v>15</v>
      </c>
    </row>
    <row r="130" spans="1:4" s="110" customFormat="1" ht="26.25" customHeight="1">
      <c r="A130" s="125" t="s">
        <v>154</v>
      </c>
      <c r="B130" s="126">
        <v>12</v>
      </c>
      <c r="C130" s="127"/>
      <c r="D130" s="126">
        <v>12</v>
      </c>
    </row>
    <row r="131" spans="1:4" s="109" customFormat="1" ht="26.25" customHeight="1">
      <c r="A131" s="122" t="s">
        <v>155</v>
      </c>
      <c r="B131" s="123">
        <v>30</v>
      </c>
      <c r="C131" s="124"/>
      <c r="D131" s="123">
        <v>30</v>
      </c>
    </row>
    <row r="132" spans="1:4" s="110" customFormat="1" ht="26.25" customHeight="1">
      <c r="A132" s="125" t="s">
        <v>156</v>
      </c>
      <c r="B132" s="126">
        <v>30</v>
      </c>
      <c r="C132" s="127"/>
      <c r="D132" s="126">
        <v>30</v>
      </c>
    </row>
    <row r="133" spans="1:4" s="109" customFormat="1" ht="26.25" customHeight="1">
      <c r="A133" s="122" t="s">
        <v>157</v>
      </c>
      <c r="B133" s="123">
        <v>15</v>
      </c>
      <c r="C133" s="124"/>
      <c r="D133" s="123">
        <v>15</v>
      </c>
    </row>
    <row r="134" spans="1:4" s="110" customFormat="1" ht="26.25" customHeight="1">
      <c r="A134" s="125" t="s">
        <v>158</v>
      </c>
      <c r="B134" s="126">
        <v>15</v>
      </c>
      <c r="C134" s="127"/>
      <c r="D134" s="126">
        <v>15</v>
      </c>
    </row>
    <row r="135" spans="1:4" s="109" customFormat="1" ht="26.25" customHeight="1">
      <c r="A135" s="122" t="s">
        <v>159</v>
      </c>
      <c r="B135" s="123">
        <v>87</v>
      </c>
      <c r="C135" s="124"/>
      <c r="D135" s="123">
        <v>87</v>
      </c>
    </row>
    <row r="136" spans="1:4" s="110" customFormat="1" ht="26.25" customHeight="1">
      <c r="A136" s="125" t="s">
        <v>160</v>
      </c>
      <c r="B136" s="126">
        <v>55</v>
      </c>
      <c r="C136" s="127"/>
      <c r="D136" s="126">
        <v>55</v>
      </c>
    </row>
    <row r="137" spans="1:4" s="109" customFormat="1" ht="26.25" customHeight="1">
      <c r="A137" s="125" t="s">
        <v>161</v>
      </c>
      <c r="B137" s="123">
        <v>33</v>
      </c>
      <c r="C137" s="124"/>
      <c r="D137" s="123">
        <v>33</v>
      </c>
    </row>
    <row r="138" spans="1:4" s="109" customFormat="1" ht="26.25" customHeight="1">
      <c r="A138" s="122" t="s">
        <v>162</v>
      </c>
      <c r="B138" s="123">
        <v>31905.4</v>
      </c>
      <c r="C138" s="124"/>
      <c r="D138" s="123">
        <v>31905.4</v>
      </c>
    </row>
    <row r="139" spans="1:4" s="109" customFormat="1" ht="26.25" customHeight="1">
      <c r="A139" s="122" t="s">
        <v>163</v>
      </c>
      <c r="B139" s="123">
        <v>6698.4</v>
      </c>
      <c r="C139" s="124"/>
      <c r="D139" s="123">
        <v>6698.4</v>
      </c>
    </row>
    <row r="140" spans="1:4" s="110" customFormat="1" ht="26.25" customHeight="1">
      <c r="A140" s="125" t="s">
        <v>82</v>
      </c>
      <c r="B140" s="126">
        <v>274</v>
      </c>
      <c r="C140" s="127"/>
      <c r="D140" s="126">
        <v>274</v>
      </c>
    </row>
    <row r="141" spans="1:4" s="110" customFormat="1" ht="26.25" customHeight="1">
      <c r="A141" s="125" t="s">
        <v>83</v>
      </c>
      <c r="B141" s="126">
        <v>138</v>
      </c>
      <c r="C141" s="127"/>
      <c r="D141" s="126">
        <v>138</v>
      </c>
    </row>
    <row r="142" spans="1:4" s="110" customFormat="1" ht="26.25" customHeight="1">
      <c r="A142" s="125" t="s">
        <v>86</v>
      </c>
      <c r="B142" s="126">
        <v>176</v>
      </c>
      <c r="C142" s="127"/>
      <c r="D142" s="126">
        <v>176</v>
      </c>
    </row>
    <row r="143" spans="1:4" s="110" customFormat="1" ht="26.25" customHeight="1">
      <c r="A143" s="125" t="s">
        <v>164</v>
      </c>
      <c r="B143" s="126">
        <v>6109.4</v>
      </c>
      <c r="C143" s="127"/>
      <c r="D143" s="126">
        <v>6109.4</v>
      </c>
    </row>
    <row r="144" spans="1:4" s="109" customFormat="1" ht="26.25" customHeight="1">
      <c r="A144" s="122" t="s">
        <v>165</v>
      </c>
      <c r="B144" s="123">
        <v>590</v>
      </c>
      <c r="C144" s="124"/>
      <c r="D144" s="123">
        <v>590</v>
      </c>
    </row>
    <row r="145" spans="1:4" s="110" customFormat="1" ht="26.25" customHeight="1">
      <c r="A145" s="125" t="s">
        <v>82</v>
      </c>
      <c r="B145" s="126">
        <v>418</v>
      </c>
      <c r="C145" s="127"/>
      <c r="D145" s="126">
        <v>418</v>
      </c>
    </row>
    <row r="146" spans="1:4" s="109" customFormat="1" ht="26.25" customHeight="1">
      <c r="A146" s="125" t="s">
        <v>83</v>
      </c>
      <c r="B146" s="123">
        <v>146</v>
      </c>
      <c r="C146" s="124"/>
      <c r="D146" s="123">
        <v>146</v>
      </c>
    </row>
    <row r="147" spans="1:4" s="110" customFormat="1" ht="26.25" customHeight="1">
      <c r="A147" s="125" t="s">
        <v>166</v>
      </c>
      <c r="B147" s="126">
        <v>6</v>
      </c>
      <c r="C147" s="127"/>
      <c r="D147" s="126">
        <v>6</v>
      </c>
    </row>
    <row r="148" spans="1:4" s="109" customFormat="1" ht="26.25" customHeight="1">
      <c r="A148" s="125" t="s">
        <v>167</v>
      </c>
      <c r="B148" s="123">
        <v>20</v>
      </c>
      <c r="C148" s="124"/>
      <c r="D148" s="123">
        <v>20</v>
      </c>
    </row>
    <row r="149" spans="1:4" s="109" customFormat="1" ht="26.25" customHeight="1">
      <c r="A149" s="122" t="s">
        <v>168</v>
      </c>
      <c r="B149" s="123">
        <v>18426</v>
      </c>
      <c r="C149" s="124"/>
      <c r="D149" s="123">
        <v>18426</v>
      </c>
    </row>
    <row r="150" spans="1:4" s="110" customFormat="1" ht="26.25" customHeight="1">
      <c r="A150" s="125" t="s">
        <v>169</v>
      </c>
      <c r="B150" s="126">
        <v>335</v>
      </c>
      <c r="C150" s="127"/>
      <c r="D150" s="126">
        <v>335</v>
      </c>
    </row>
    <row r="151" spans="1:4" s="109" customFormat="1" ht="26.25" customHeight="1">
      <c r="A151" s="125" t="s">
        <v>170</v>
      </c>
      <c r="B151" s="123">
        <v>3690</v>
      </c>
      <c r="C151" s="124"/>
      <c r="D151" s="123">
        <v>3690</v>
      </c>
    </row>
    <row r="152" spans="1:4" s="109" customFormat="1" ht="26.25" customHeight="1">
      <c r="A152" s="125" t="s">
        <v>171</v>
      </c>
      <c r="B152" s="123">
        <v>4894</v>
      </c>
      <c r="C152" s="124"/>
      <c r="D152" s="123">
        <v>4894</v>
      </c>
    </row>
    <row r="153" spans="1:4" s="110" customFormat="1" ht="26.25" customHeight="1">
      <c r="A153" s="125" t="s">
        <v>172</v>
      </c>
      <c r="B153" s="126">
        <v>2458</v>
      </c>
      <c r="C153" s="127"/>
      <c r="D153" s="126">
        <v>2458</v>
      </c>
    </row>
    <row r="154" spans="1:4" s="110" customFormat="1" ht="26.25" customHeight="1">
      <c r="A154" s="125" t="s">
        <v>173</v>
      </c>
      <c r="B154" s="126">
        <v>7000</v>
      </c>
      <c r="C154" s="127"/>
      <c r="D154" s="126">
        <v>7000</v>
      </c>
    </row>
    <row r="155" spans="1:4" s="110" customFormat="1" ht="26.25" customHeight="1">
      <c r="A155" s="125" t="s">
        <v>174</v>
      </c>
      <c r="B155" s="126">
        <v>50</v>
      </c>
      <c r="C155" s="127"/>
      <c r="D155" s="126">
        <v>50</v>
      </c>
    </row>
    <row r="156" spans="1:4" s="109" customFormat="1" ht="26.25" customHeight="1">
      <c r="A156" s="122" t="s">
        <v>175</v>
      </c>
      <c r="B156" s="123">
        <v>101</v>
      </c>
      <c r="C156" s="124"/>
      <c r="D156" s="123">
        <v>101</v>
      </c>
    </row>
    <row r="157" spans="1:4" s="109" customFormat="1" ht="26.25" customHeight="1">
      <c r="A157" s="125" t="s">
        <v>176</v>
      </c>
      <c r="B157" s="123">
        <v>101</v>
      </c>
      <c r="C157" s="124"/>
      <c r="D157" s="123">
        <v>101</v>
      </c>
    </row>
    <row r="158" spans="1:4" s="109" customFormat="1" ht="26.25" customHeight="1">
      <c r="A158" s="122" t="s">
        <v>177</v>
      </c>
      <c r="B158" s="123">
        <v>788</v>
      </c>
      <c r="C158" s="124"/>
      <c r="D158" s="123">
        <v>788</v>
      </c>
    </row>
    <row r="159" spans="1:4" s="110" customFormat="1" ht="26.25" customHeight="1">
      <c r="A159" s="125" t="s">
        <v>178</v>
      </c>
      <c r="B159" s="126">
        <v>450</v>
      </c>
      <c r="C159" s="127"/>
      <c r="D159" s="126">
        <v>450</v>
      </c>
    </row>
    <row r="160" spans="1:4" s="110" customFormat="1" ht="26.25" customHeight="1">
      <c r="A160" s="125" t="s">
        <v>179</v>
      </c>
      <c r="B160" s="126">
        <v>8</v>
      </c>
      <c r="C160" s="127"/>
      <c r="D160" s="126">
        <v>8</v>
      </c>
    </row>
    <row r="161" spans="1:4" s="110" customFormat="1" ht="26.25" customHeight="1">
      <c r="A161" s="125" t="s">
        <v>180</v>
      </c>
      <c r="B161" s="126">
        <v>330</v>
      </c>
      <c r="C161" s="127"/>
      <c r="D161" s="126">
        <v>330</v>
      </c>
    </row>
    <row r="162" spans="1:4" s="109" customFormat="1" ht="26.25" customHeight="1">
      <c r="A162" s="122" t="s">
        <v>181</v>
      </c>
      <c r="B162" s="123">
        <v>102</v>
      </c>
      <c r="C162" s="124"/>
      <c r="D162" s="123">
        <v>102</v>
      </c>
    </row>
    <row r="163" spans="1:4" s="110" customFormat="1" ht="26.25" customHeight="1">
      <c r="A163" s="125" t="s">
        <v>182</v>
      </c>
      <c r="B163" s="126">
        <v>3</v>
      </c>
      <c r="C163" s="127"/>
      <c r="D163" s="126">
        <v>3</v>
      </c>
    </row>
    <row r="164" spans="1:4" s="110" customFormat="1" ht="26.25" customHeight="1">
      <c r="A164" s="125" t="s">
        <v>183</v>
      </c>
      <c r="B164" s="126">
        <v>99</v>
      </c>
      <c r="C164" s="127"/>
      <c r="D164" s="126">
        <v>99</v>
      </c>
    </row>
    <row r="165" spans="1:4" s="109" customFormat="1" ht="26.25" customHeight="1">
      <c r="A165" s="122" t="s">
        <v>184</v>
      </c>
      <c r="B165" s="123">
        <v>831</v>
      </c>
      <c r="C165" s="124"/>
      <c r="D165" s="123">
        <v>831</v>
      </c>
    </row>
    <row r="166" spans="1:4" s="110" customFormat="1" ht="26.25" customHeight="1">
      <c r="A166" s="125" t="s">
        <v>185</v>
      </c>
      <c r="B166" s="126">
        <v>52</v>
      </c>
      <c r="C166" s="127"/>
      <c r="D166" s="126">
        <v>52</v>
      </c>
    </row>
    <row r="167" spans="1:4" s="110" customFormat="1" ht="26.25" customHeight="1">
      <c r="A167" s="125" t="s">
        <v>186</v>
      </c>
      <c r="B167" s="126">
        <v>779</v>
      </c>
      <c r="C167" s="127"/>
      <c r="D167" s="126">
        <v>779</v>
      </c>
    </row>
    <row r="168" spans="1:4" s="109" customFormat="1" ht="26.25" customHeight="1">
      <c r="A168" s="122" t="s">
        <v>187</v>
      </c>
      <c r="B168" s="123">
        <v>675</v>
      </c>
      <c r="C168" s="124"/>
      <c r="D168" s="123">
        <v>675</v>
      </c>
    </row>
    <row r="169" spans="1:4" s="109" customFormat="1" ht="26.25" customHeight="1">
      <c r="A169" s="125" t="s">
        <v>82</v>
      </c>
      <c r="B169" s="123">
        <v>85</v>
      </c>
      <c r="C169" s="124"/>
      <c r="D169" s="123">
        <v>85</v>
      </c>
    </row>
    <row r="170" spans="1:4" s="110" customFormat="1" ht="26.25" customHeight="1">
      <c r="A170" s="125" t="s">
        <v>188</v>
      </c>
      <c r="B170" s="126">
        <v>15</v>
      </c>
      <c r="C170" s="127"/>
      <c r="D170" s="126">
        <v>15</v>
      </c>
    </row>
    <row r="171" spans="1:4" s="109" customFormat="1" ht="26.25" customHeight="1">
      <c r="A171" s="125" t="s">
        <v>189</v>
      </c>
      <c r="B171" s="123">
        <v>5</v>
      </c>
      <c r="C171" s="124"/>
      <c r="D171" s="123">
        <v>5</v>
      </c>
    </row>
    <row r="172" spans="1:4" s="110" customFormat="1" ht="26.25" customHeight="1">
      <c r="A172" s="125" t="s">
        <v>190</v>
      </c>
      <c r="B172" s="126">
        <v>385</v>
      </c>
      <c r="C172" s="127"/>
      <c r="D172" s="126">
        <v>385</v>
      </c>
    </row>
    <row r="173" spans="1:4" s="110" customFormat="1" ht="26.25" customHeight="1">
      <c r="A173" s="125" t="s">
        <v>191</v>
      </c>
      <c r="B173" s="126">
        <v>185</v>
      </c>
      <c r="C173" s="127"/>
      <c r="D173" s="126">
        <v>185</v>
      </c>
    </row>
    <row r="174" spans="1:4" s="109" customFormat="1" ht="26.25" customHeight="1">
      <c r="A174" s="122" t="s">
        <v>192</v>
      </c>
      <c r="B174" s="123">
        <v>1040</v>
      </c>
      <c r="C174" s="124"/>
      <c r="D174" s="123">
        <v>1040</v>
      </c>
    </row>
    <row r="175" spans="1:4" s="109" customFormat="1" ht="26.25" customHeight="1">
      <c r="A175" s="125" t="s">
        <v>193</v>
      </c>
      <c r="B175" s="123">
        <v>40</v>
      </c>
      <c r="C175" s="124"/>
      <c r="D175" s="123">
        <v>40</v>
      </c>
    </row>
    <row r="176" spans="1:4" s="110" customFormat="1" ht="26.25" customHeight="1">
      <c r="A176" s="125" t="s">
        <v>194</v>
      </c>
      <c r="B176" s="126">
        <v>1000</v>
      </c>
      <c r="C176" s="127"/>
      <c r="D176" s="126">
        <v>1000</v>
      </c>
    </row>
    <row r="177" spans="1:4" s="109" customFormat="1" ht="26.25" customHeight="1">
      <c r="A177" s="122" t="s">
        <v>195</v>
      </c>
      <c r="B177" s="123">
        <v>18</v>
      </c>
      <c r="C177" s="124"/>
      <c r="D177" s="123">
        <v>18</v>
      </c>
    </row>
    <row r="178" spans="1:4" s="109" customFormat="1" ht="26.25" customHeight="1">
      <c r="A178" s="125" t="s">
        <v>196</v>
      </c>
      <c r="B178" s="123">
        <v>16</v>
      </c>
      <c r="C178" s="124"/>
      <c r="D178" s="123">
        <v>16</v>
      </c>
    </row>
    <row r="179" spans="1:4" s="110" customFormat="1" ht="26.25" customHeight="1">
      <c r="A179" s="125" t="s">
        <v>197</v>
      </c>
      <c r="B179" s="126">
        <v>3</v>
      </c>
      <c r="C179" s="127"/>
      <c r="D179" s="126">
        <v>3</v>
      </c>
    </row>
    <row r="180" spans="1:4" s="109" customFormat="1" ht="26.25" customHeight="1">
      <c r="A180" s="122" t="s">
        <v>198</v>
      </c>
      <c r="B180" s="123">
        <v>836</v>
      </c>
      <c r="C180" s="124"/>
      <c r="D180" s="123">
        <v>836</v>
      </c>
    </row>
    <row r="181" spans="1:4" s="109" customFormat="1" ht="26.25" customHeight="1">
      <c r="A181" s="125" t="s">
        <v>199</v>
      </c>
      <c r="B181" s="123">
        <v>31</v>
      </c>
      <c r="C181" s="124"/>
      <c r="D181" s="123">
        <v>31</v>
      </c>
    </row>
    <row r="182" spans="1:4" s="110" customFormat="1" ht="26.25" customHeight="1">
      <c r="A182" s="125" t="s">
        <v>200</v>
      </c>
      <c r="B182" s="126">
        <v>805</v>
      </c>
      <c r="C182" s="127"/>
      <c r="D182" s="126">
        <v>805</v>
      </c>
    </row>
    <row r="183" spans="1:4" s="109" customFormat="1" ht="26.25" customHeight="1">
      <c r="A183" s="122" t="s">
        <v>201</v>
      </c>
      <c r="B183" s="123">
        <v>20</v>
      </c>
      <c r="C183" s="124"/>
      <c r="D183" s="123">
        <v>20</v>
      </c>
    </row>
    <row r="184" spans="1:4" s="110" customFormat="1" ht="26.25" customHeight="1">
      <c r="A184" s="125" t="s">
        <v>202</v>
      </c>
      <c r="B184" s="126">
        <v>20</v>
      </c>
      <c r="C184" s="127"/>
      <c r="D184" s="126">
        <v>20</v>
      </c>
    </row>
    <row r="185" spans="1:4" s="109" customFormat="1" ht="26.25" customHeight="1">
      <c r="A185" s="122" t="s">
        <v>203</v>
      </c>
      <c r="B185" s="123">
        <v>966</v>
      </c>
      <c r="C185" s="124"/>
      <c r="D185" s="123">
        <v>966</v>
      </c>
    </row>
    <row r="186" spans="1:4" s="110" customFormat="1" ht="26.25" customHeight="1">
      <c r="A186" s="125" t="s">
        <v>204</v>
      </c>
      <c r="B186" s="126">
        <v>966</v>
      </c>
      <c r="C186" s="127"/>
      <c r="D186" s="126">
        <v>966</v>
      </c>
    </row>
    <row r="187" spans="1:4" s="109" customFormat="1" ht="26.25" customHeight="1">
      <c r="A187" s="122" t="s">
        <v>205</v>
      </c>
      <c r="B187" s="123">
        <v>382</v>
      </c>
      <c r="C187" s="124"/>
      <c r="D187" s="123">
        <v>382</v>
      </c>
    </row>
    <row r="188" spans="1:4" s="110" customFormat="1" ht="26.25" customHeight="1">
      <c r="A188" s="125" t="s">
        <v>82</v>
      </c>
      <c r="B188" s="126">
        <v>69</v>
      </c>
      <c r="C188" s="127"/>
      <c r="D188" s="126">
        <v>69</v>
      </c>
    </row>
    <row r="189" spans="1:4" s="110" customFormat="1" ht="26.25" customHeight="1">
      <c r="A189" s="125" t="s">
        <v>83</v>
      </c>
      <c r="B189" s="126">
        <v>31</v>
      </c>
      <c r="C189" s="127"/>
      <c r="D189" s="126">
        <v>31</v>
      </c>
    </row>
    <row r="190" spans="1:4" s="109" customFormat="1" ht="26.25" customHeight="1">
      <c r="A190" s="125" t="s">
        <v>206</v>
      </c>
      <c r="B190" s="123">
        <v>193</v>
      </c>
      <c r="C190" s="124"/>
      <c r="D190" s="123">
        <v>193</v>
      </c>
    </row>
    <row r="191" spans="1:4" s="110" customFormat="1" ht="26.25" customHeight="1">
      <c r="A191" s="125" t="s">
        <v>86</v>
      </c>
      <c r="B191" s="126">
        <v>54</v>
      </c>
      <c r="C191" s="127"/>
      <c r="D191" s="126">
        <v>54</v>
      </c>
    </row>
    <row r="192" spans="1:4" s="110" customFormat="1" ht="26.25" customHeight="1">
      <c r="A192" s="125" t="s">
        <v>207</v>
      </c>
      <c r="B192" s="126">
        <v>36</v>
      </c>
      <c r="C192" s="127"/>
      <c r="D192" s="126">
        <v>36</v>
      </c>
    </row>
    <row r="193" spans="1:4" s="109" customFormat="1" ht="26.25" customHeight="1">
      <c r="A193" s="122" t="s">
        <v>208</v>
      </c>
      <c r="B193" s="123">
        <v>267</v>
      </c>
      <c r="C193" s="124"/>
      <c r="D193" s="123">
        <v>267</v>
      </c>
    </row>
    <row r="194" spans="1:4" s="110" customFormat="1" ht="26.25" customHeight="1">
      <c r="A194" s="125" t="s">
        <v>209</v>
      </c>
      <c r="B194" s="126">
        <v>41</v>
      </c>
      <c r="C194" s="127"/>
      <c r="D194" s="126">
        <v>41</v>
      </c>
    </row>
    <row r="195" spans="1:4" s="110" customFormat="1" ht="26.25" customHeight="1">
      <c r="A195" s="125" t="s">
        <v>210</v>
      </c>
      <c r="B195" s="126">
        <v>227</v>
      </c>
      <c r="C195" s="127"/>
      <c r="D195" s="126">
        <v>227</v>
      </c>
    </row>
    <row r="196" spans="1:4" s="109" customFormat="1" ht="26.25" customHeight="1">
      <c r="A196" s="122" t="s">
        <v>211</v>
      </c>
      <c r="B196" s="123">
        <v>164</v>
      </c>
      <c r="C196" s="124"/>
      <c r="D196" s="123">
        <v>164</v>
      </c>
    </row>
    <row r="197" spans="1:4" s="110" customFormat="1" ht="26.25" customHeight="1">
      <c r="A197" s="125" t="s">
        <v>211</v>
      </c>
      <c r="B197" s="126">
        <v>164</v>
      </c>
      <c r="C197" s="127"/>
      <c r="D197" s="126">
        <v>164</v>
      </c>
    </row>
    <row r="198" spans="1:4" s="109" customFormat="1" ht="26.25" customHeight="1">
      <c r="A198" s="122" t="s">
        <v>212</v>
      </c>
      <c r="B198" s="123">
        <v>10037</v>
      </c>
      <c r="C198" s="124"/>
      <c r="D198" s="123">
        <v>10037</v>
      </c>
    </row>
    <row r="199" spans="1:4" s="109" customFormat="1" ht="26.25" customHeight="1">
      <c r="A199" s="122" t="s">
        <v>213</v>
      </c>
      <c r="B199" s="123">
        <v>957</v>
      </c>
      <c r="C199" s="124"/>
      <c r="D199" s="123">
        <v>957</v>
      </c>
    </row>
    <row r="200" spans="1:4" s="109" customFormat="1" ht="26.25" customHeight="1">
      <c r="A200" s="125" t="s">
        <v>82</v>
      </c>
      <c r="B200" s="123">
        <v>135</v>
      </c>
      <c r="C200" s="124"/>
      <c r="D200" s="123">
        <v>135</v>
      </c>
    </row>
    <row r="201" spans="1:4" s="110" customFormat="1" ht="26.25" customHeight="1">
      <c r="A201" s="125" t="s">
        <v>83</v>
      </c>
      <c r="B201" s="126">
        <v>8</v>
      </c>
      <c r="C201" s="127"/>
      <c r="D201" s="126">
        <v>8</v>
      </c>
    </row>
    <row r="202" spans="1:4" s="110" customFormat="1" ht="26.25" customHeight="1">
      <c r="A202" s="125" t="s">
        <v>214</v>
      </c>
      <c r="B202" s="126">
        <v>814</v>
      </c>
      <c r="C202" s="127"/>
      <c r="D202" s="126">
        <v>814</v>
      </c>
    </row>
    <row r="203" spans="1:4" s="109" customFormat="1" ht="26.25" customHeight="1">
      <c r="A203" s="122" t="s">
        <v>215</v>
      </c>
      <c r="B203" s="123">
        <v>1106</v>
      </c>
      <c r="C203" s="124"/>
      <c r="D203" s="123">
        <v>1106</v>
      </c>
    </row>
    <row r="204" spans="1:4" s="110" customFormat="1" ht="26.25" customHeight="1">
      <c r="A204" s="125" t="s">
        <v>216</v>
      </c>
      <c r="B204" s="126">
        <v>1106</v>
      </c>
      <c r="C204" s="127"/>
      <c r="D204" s="126">
        <v>1106</v>
      </c>
    </row>
    <row r="205" spans="1:4" s="109" customFormat="1" ht="26.25" customHeight="1">
      <c r="A205" s="122" t="s">
        <v>217</v>
      </c>
      <c r="B205" s="123">
        <v>2018</v>
      </c>
      <c r="C205" s="124"/>
      <c r="D205" s="123">
        <v>2018</v>
      </c>
    </row>
    <row r="206" spans="1:4" s="109" customFormat="1" ht="26.25" customHeight="1">
      <c r="A206" s="125" t="s">
        <v>218</v>
      </c>
      <c r="B206" s="123">
        <v>398</v>
      </c>
      <c r="C206" s="124"/>
      <c r="D206" s="123">
        <v>398</v>
      </c>
    </row>
    <row r="207" spans="1:4" s="110" customFormat="1" ht="26.25" customHeight="1">
      <c r="A207" s="125" t="s">
        <v>219</v>
      </c>
      <c r="B207" s="126">
        <v>1620</v>
      </c>
      <c r="C207" s="127"/>
      <c r="D207" s="126">
        <v>1620</v>
      </c>
    </row>
    <row r="208" spans="1:4" s="109" customFormat="1" ht="26.25" customHeight="1">
      <c r="A208" s="122" t="s">
        <v>220</v>
      </c>
      <c r="B208" s="123">
        <v>231</v>
      </c>
      <c r="C208" s="124"/>
      <c r="D208" s="123">
        <v>231</v>
      </c>
    </row>
    <row r="209" spans="1:4" s="109" customFormat="1" ht="26.25" customHeight="1">
      <c r="A209" s="125" t="s">
        <v>221</v>
      </c>
      <c r="B209" s="123">
        <v>95</v>
      </c>
      <c r="C209" s="124"/>
      <c r="D209" s="123">
        <v>95</v>
      </c>
    </row>
    <row r="210" spans="1:4" s="110" customFormat="1" ht="26.25" customHeight="1">
      <c r="A210" s="125" t="s">
        <v>222</v>
      </c>
      <c r="B210" s="126">
        <v>136</v>
      </c>
      <c r="C210" s="127"/>
      <c r="D210" s="126">
        <v>136</v>
      </c>
    </row>
    <row r="211" spans="1:4" s="109" customFormat="1" ht="26.25" customHeight="1">
      <c r="A211" s="122" t="s">
        <v>223</v>
      </c>
      <c r="B211" s="123">
        <v>272</v>
      </c>
      <c r="C211" s="124"/>
      <c r="D211" s="123">
        <v>272</v>
      </c>
    </row>
    <row r="212" spans="1:4" s="109" customFormat="1" ht="26.25" customHeight="1">
      <c r="A212" s="125" t="s">
        <v>224</v>
      </c>
      <c r="B212" s="123">
        <v>272</v>
      </c>
      <c r="C212" s="124"/>
      <c r="D212" s="123">
        <v>272</v>
      </c>
    </row>
    <row r="213" spans="1:4" s="109" customFormat="1" ht="26.25" customHeight="1">
      <c r="A213" s="122" t="s">
        <v>225</v>
      </c>
      <c r="B213" s="123">
        <v>2614</v>
      </c>
      <c r="C213" s="124"/>
      <c r="D213" s="123">
        <v>2614</v>
      </c>
    </row>
    <row r="214" spans="1:4" s="110" customFormat="1" ht="26.25" customHeight="1">
      <c r="A214" s="125" t="s">
        <v>226</v>
      </c>
      <c r="B214" s="126">
        <v>288</v>
      </c>
      <c r="C214" s="127"/>
      <c r="D214" s="126">
        <v>288</v>
      </c>
    </row>
    <row r="215" spans="1:4" s="110" customFormat="1" ht="26.25" customHeight="1">
      <c r="A215" s="125" t="s">
        <v>227</v>
      </c>
      <c r="B215" s="126">
        <v>1607</v>
      </c>
      <c r="C215" s="127"/>
      <c r="D215" s="126">
        <v>1607</v>
      </c>
    </row>
    <row r="216" spans="1:4" s="109" customFormat="1" ht="26.25" customHeight="1">
      <c r="A216" s="125" t="s">
        <v>228</v>
      </c>
      <c r="B216" s="123">
        <v>719</v>
      </c>
      <c r="C216" s="124"/>
      <c r="D216" s="123">
        <v>719</v>
      </c>
    </row>
    <row r="217" spans="1:4" s="109" customFormat="1" ht="26.25" customHeight="1">
      <c r="A217" s="122" t="s">
        <v>229</v>
      </c>
      <c r="B217" s="123">
        <v>570</v>
      </c>
      <c r="C217" s="124"/>
      <c r="D217" s="123">
        <v>570</v>
      </c>
    </row>
    <row r="218" spans="1:4" s="109" customFormat="1" ht="26.25" customHeight="1">
      <c r="A218" s="125" t="s">
        <v>230</v>
      </c>
      <c r="B218" s="123">
        <v>570</v>
      </c>
      <c r="C218" s="124"/>
      <c r="D218" s="123">
        <v>570</v>
      </c>
    </row>
    <row r="219" spans="1:4" s="109" customFormat="1" ht="26.25" customHeight="1">
      <c r="A219" s="122" t="s">
        <v>231</v>
      </c>
      <c r="B219" s="123">
        <v>300</v>
      </c>
      <c r="C219" s="124"/>
      <c r="D219" s="123">
        <v>300</v>
      </c>
    </row>
    <row r="220" spans="1:4" s="110" customFormat="1" ht="26.25" customHeight="1">
      <c r="A220" s="125" t="s">
        <v>232</v>
      </c>
      <c r="B220" s="126">
        <v>300</v>
      </c>
      <c r="C220" s="127"/>
      <c r="D220" s="126">
        <v>300</v>
      </c>
    </row>
    <row r="221" spans="1:4" s="109" customFormat="1" ht="26.25" customHeight="1">
      <c r="A221" s="122" t="s">
        <v>233</v>
      </c>
      <c r="B221" s="123">
        <v>129</v>
      </c>
      <c r="C221" s="124"/>
      <c r="D221" s="123">
        <v>129</v>
      </c>
    </row>
    <row r="222" spans="1:4" s="110" customFormat="1" ht="26.25" customHeight="1">
      <c r="A222" s="125" t="s">
        <v>82</v>
      </c>
      <c r="B222" s="126">
        <v>49</v>
      </c>
      <c r="C222" s="127"/>
      <c r="D222" s="126">
        <v>49</v>
      </c>
    </row>
    <row r="223" spans="1:4" s="110" customFormat="1" ht="26.25" customHeight="1">
      <c r="A223" s="125" t="s">
        <v>83</v>
      </c>
      <c r="B223" s="126">
        <v>49</v>
      </c>
      <c r="C223" s="127"/>
      <c r="D223" s="126">
        <v>49</v>
      </c>
    </row>
    <row r="224" spans="1:4" s="109" customFormat="1" ht="26.25" customHeight="1">
      <c r="A224" s="125" t="s">
        <v>120</v>
      </c>
      <c r="B224" s="123">
        <v>10</v>
      </c>
      <c r="C224" s="124"/>
      <c r="D224" s="123">
        <v>10</v>
      </c>
    </row>
    <row r="225" spans="1:4" s="110" customFormat="1" ht="26.25" customHeight="1">
      <c r="A225" s="125" t="s">
        <v>86</v>
      </c>
      <c r="B225" s="126">
        <v>22</v>
      </c>
      <c r="C225" s="127"/>
      <c r="D225" s="126">
        <v>22</v>
      </c>
    </row>
    <row r="226" spans="1:4" s="109" customFormat="1" ht="26.25" customHeight="1">
      <c r="A226" s="122" t="s">
        <v>234</v>
      </c>
      <c r="B226" s="123">
        <v>1840</v>
      </c>
      <c r="C226" s="124"/>
      <c r="D226" s="123">
        <v>1840</v>
      </c>
    </row>
    <row r="227" spans="1:4" s="110" customFormat="1" ht="26.25" customHeight="1">
      <c r="A227" s="125" t="s">
        <v>234</v>
      </c>
      <c r="B227" s="126">
        <v>1840</v>
      </c>
      <c r="C227" s="127"/>
      <c r="D227" s="126">
        <v>1840</v>
      </c>
    </row>
    <row r="228" spans="1:4" s="109" customFormat="1" ht="26.25" customHeight="1">
      <c r="A228" s="122" t="s">
        <v>235</v>
      </c>
      <c r="B228" s="123">
        <v>370</v>
      </c>
      <c r="C228" s="124"/>
      <c r="D228" s="123">
        <v>370</v>
      </c>
    </row>
    <row r="229" spans="1:4" s="109" customFormat="1" ht="26.25" customHeight="1">
      <c r="A229" s="122" t="s">
        <v>236</v>
      </c>
      <c r="B229" s="123">
        <v>370</v>
      </c>
      <c r="C229" s="124"/>
      <c r="D229" s="123">
        <v>370</v>
      </c>
    </row>
    <row r="230" spans="1:4" s="110" customFormat="1" ht="26.25" customHeight="1">
      <c r="A230" s="125" t="s">
        <v>82</v>
      </c>
      <c r="B230" s="126">
        <v>10</v>
      </c>
      <c r="C230" s="127"/>
      <c r="D230" s="126">
        <v>10</v>
      </c>
    </row>
    <row r="231" spans="1:4" s="110" customFormat="1" ht="26.25" customHeight="1">
      <c r="A231" s="125" t="s">
        <v>83</v>
      </c>
      <c r="B231" s="126">
        <v>360</v>
      </c>
      <c r="C231" s="127"/>
      <c r="D231" s="126">
        <v>360</v>
      </c>
    </row>
    <row r="232" spans="1:4" s="109" customFormat="1" ht="26.25" customHeight="1">
      <c r="A232" s="122" t="s">
        <v>237</v>
      </c>
      <c r="B232" s="123">
        <v>4890</v>
      </c>
      <c r="C232" s="124"/>
      <c r="D232" s="123">
        <v>4890</v>
      </c>
    </row>
    <row r="233" spans="1:4" s="109" customFormat="1" ht="26.25" customHeight="1">
      <c r="A233" s="122" t="s">
        <v>238</v>
      </c>
      <c r="B233" s="123">
        <v>3961</v>
      </c>
      <c r="C233" s="124"/>
      <c r="D233" s="123">
        <v>3961</v>
      </c>
    </row>
    <row r="234" spans="1:4" s="109" customFormat="1" ht="26.25" customHeight="1">
      <c r="A234" s="125" t="s">
        <v>82</v>
      </c>
      <c r="B234" s="123">
        <v>1890</v>
      </c>
      <c r="C234" s="124"/>
      <c r="D234" s="123">
        <v>1890</v>
      </c>
    </row>
    <row r="235" spans="1:4" s="110" customFormat="1" ht="26.25" customHeight="1">
      <c r="A235" s="125" t="s">
        <v>83</v>
      </c>
      <c r="B235" s="126">
        <v>1700</v>
      </c>
      <c r="C235" s="127"/>
      <c r="D235" s="126">
        <v>1700</v>
      </c>
    </row>
    <row r="236" spans="1:4" s="109" customFormat="1" ht="26.25" customHeight="1">
      <c r="A236" s="125" t="s">
        <v>239</v>
      </c>
      <c r="B236" s="123">
        <v>371</v>
      </c>
      <c r="C236" s="124"/>
      <c r="D236" s="123">
        <v>371</v>
      </c>
    </row>
    <row r="237" spans="1:4" s="109" customFormat="1" ht="26.25" customHeight="1">
      <c r="A237" s="122" t="s">
        <v>240</v>
      </c>
      <c r="B237" s="123">
        <v>868</v>
      </c>
      <c r="C237" s="124"/>
      <c r="D237" s="123">
        <v>868</v>
      </c>
    </row>
    <row r="238" spans="1:4" s="109" customFormat="1" ht="26.25" customHeight="1">
      <c r="A238" s="125" t="s">
        <v>240</v>
      </c>
      <c r="B238" s="123">
        <v>868</v>
      </c>
      <c r="C238" s="124"/>
      <c r="D238" s="123">
        <v>868</v>
      </c>
    </row>
    <row r="239" spans="1:4" s="109" customFormat="1" ht="26.25" customHeight="1">
      <c r="A239" s="122" t="s">
        <v>241</v>
      </c>
      <c r="B239" s="123">
        <v>61</v>
      </c>
      <c r="C239" s="124"/>
      <c r="D239" s="123">
        <v>61</v>
      </c>
    </row>
    <row r="240" spans="1:4" s="109" customFormat="1" ht="26.25" customHeight="1">
      <c r="A240" s="125" t="s">
        <v>241</v>
      </c>
      <c r="B240" s="123">
        <v>61</v>
      </c>
      <c r="C240" s="124"/>
      <c r="D240" s="123">
        <v>61</v>
      </c>
    </row>
    <row r="241" spans="1:4" s="109" customFormat="1" ht="26.25" customHeight="1">
      <c r="A241" s="122" t="s">
        <v>242</v>
      </c>
      <c r="B241" s="123">
        <v>8321</v>
      </c>
      <c r="C241" s="124"/>
      <c r="D241" s="123">
        <v>8321</v>
      </c>
    </row>
    <row r="242" spans="1:4" s="109" customFormat="1" ht="26.25" customHeight="1">
      <c r="A242" s="122" t="s">
        <v>243</v>
      </c>
      <c r="B242" s="123">
        <v>1679</v>
      </c>
      <c r="C242" s="124"/>
      <c r="D242" s="123">
        <v>1679</v>
      </c>
    </row>
    <row r="243" spans="1:4" s="110" customFormat="1" ht="26.25" customHeight="1">
      <c r="A243" s="125" t="s">
        <v>82</v>
      </c>
      <c r="B243" s="126">
        <v>69</v>
      </c>
      <c r="C243" s="127"/>
      <c r="D243" s="126">
        <v>69</v>
      </c>
    </row>
    <row r="244" spans="1:4" s="110" customFormat="1" ht="26.25" customHeight="1">
      <c r="A244" s="125" t="s">
        <v>83</v>
      </c>
      <c r="B244" s="126">
        <v>85</v>
      </c>
      <c r="C244" s="127"/>
      <c r="D244" s="126">
        <v>85</v>
      </c>
    </row>
    <row r="245" spans="1:4" s="109" customFormat="1" ht="26.25" customHeight="1">
      <c r="A245" s="125" t="s">
        <v>86</v>
      </c>
      <c r="B245" s="123">
        <v>461</v>
      </c>
      <c r="C245" s="124"/>
      <c r="D245" s="123">
        <v>461</v>
      </c>
    </row>
    <row r="246" spans="1:4" s="110" customFormat="1" ht="26.25" customHeight="1">
      <c r="A246" s="125" t="s">
        <v>244</v>
      </c>
      <c r="B246" s="126">
        <v>36</v>
      </c>
      <c r="C246" s="127"/>
      <c r="D246" s="126">
        <v>36</v>
      </c>
    </row>
    <row r="247" spans="1:4" s="110" customFormat="1" ht="26.25" customHeight="1">
      <c r="A247" s="125" t="s">
        <v>245</v>
      </c>
      <c r="B247" s="126">
        <v>35</v>
      </c>
      <c r="C247" s="127"/>
      <c r="D247" s="126">
        <v>35</v>
      </c>
    </row>
    <row r="248" spans="1:4" s="110" customFormat="1" ht="26.25" customHeight="1">
      <c r="A248" s="125" t="s">
        <v>246</v>
      </c>
      <c r="B248" s="126">
        <v>45</v>
      </c>
      <c r="C248" s="127"/>
      <c r="D248" s="126">
        <v>45</v>
      </c>
    </row>
    <row r="249" spans="1:4" s="110" customFormat="1" ht="26.25" customHeight="1">
      <c r="A249" s="125" t="s">
        <v>247</v>
      </c>
      <c r="B249" s="126">
        <v>70</v>
      </c>
      <c r="C249" s="127"/>
      <c r="D249" s="126">
        <v>70</v>
      </c>
    </row>
    <row r="250" spans="1:4" s="110" customFormat="1" ht="26.25" customHeight="1">
      <c r="A250" s="125" t="s">
        <v>248</v>
      </c>
      <c r="B250" s="126">
        <v>100</v>
      </c>
      <c r="C250" s="127"/>
      <c r="D250" s="126">
        <v>100</v>
      </c>
    </row>
    <row r="251" spans="1:4" s="110" customFormat="1" ht="26.25" customHeight="1">
      <c r="A251" s="125" t="s">
        <v>249</v>
      </c>
      <c r="B251" s="126">
        <v>201</v>
      </c>
      <c r="C251" s="127"/>
      <c r="D251" s="126">
        <v>201</v>
      </c>
    </row>
    <row r="252" spans="1:4" s="109" customFormat="1" ht="26.25" customHeight="1">
      <c r="A252" s="125" t="s">
        <v>250</v>
      </c>
      <c r="B252" s="123">
        <v>10</v>
      </c>
      <c r="C252" s="124"/>
      <c r="D252" s="123">
        <v>10</v>
      </c>
    </row>
    <row r="253" spans="1:4" s="109" customFormat="1" ht="26.25" customHeight="1">
      <c r="A253" s="125" t="s">
        <v>251</v>
      </c>
      <c r="B253" s="123">
        <v>17</v>
      </c>
      <c r="C253" s="124"/>
      <c r="D253" s="123">
        <v>17</v>
      </c>
    </row>
    <row r="254" spans="1:4" s="110" customFormat="1" ht="26.25" customHeight="1">
      <c r="A254" s="125" t="s">
        <v>252</v>
      </c>
      <c r="B254" s="126">
        <v>550</v>
      </c>
      <c r="C254" s="127"/>
      <c r="D254" s="126">
        <v>550</v>
      </c>
    </row>
    <row r="255" spans="1:4" s="109" customFormat="1" ht="26.25" customHeight="1">
      <c r="A255" s="122" t="s">
        <v>253</v>
      </c>
      <c r="B255" s="123">
        <v>290</v>
      </c>
      <c r="C255" s="124"/>
      <c r="D255" s="123">
        <v>290</v>
      </c>
    </row>
    <row r="256" spans="1:4" s="110" customFormat="1" ht="26.25" customHeight="1">
      <c r="A256" s="125" t="s">
        <v>254</v>
      </c>
      <c r="B256" s="126">
        <v>52</v>
      </c>
      <c r="C256" s="127"/>
      <c r="D256" s="126">
        <v>52</v>
      </c>
    </row>
    <row r="257" spans="1:4" s="110" customFormat="1" ht="26.25" customHeight="1">
      <c r="A257" s="125" t="s">
        <v>255</v>
      </c>
      <c r="B257" s="126">
        <v>53</v>
      </c>
      <c r="C257" s="127"/>
      <c r="D257" s="126">
        <v>53</v>
      </c>
    </row>
    <row r="258" spans="1:4" s="110" customFormat="1" ht="26.25" customHeight="1">
      <c r="A258" s="125" t="s">
        <v>256</v>
      </c>
      <c r="B258" s="126">
        <v>45</v>
      </c>
      <c r="C258" s="127"/>
      <c r="D258" s="126">
        <v>45</v>
      </c>
    </row>
    <row r="259" spans="1:4" s="109" customFormat="1" ht="26.25" customHeight="1">
      <c r="A259" s="125" t="s">
        <v>257</v>
      </c>
      <c r="B259" s="123">
        <v>34</v>
      </c>
      <c r="C259" s="124"/>
      <c r="D259" s="123">
        <v>34</v>
      </c>
    </row>
    <row r="260" spans="1:4" s="110" customFormat="1" ht="26.25" customHeight="1">
      <c r="A260" s="125" t="s">
        <v>258</v>
      </c>
      <c r="B260" s="126">
        <v>8</v>
      </c>
      <c r="C260" s="127"/>
      <c r="D260" s="126">
        <v>8</v>
      </c>
    </row>
    <row r="261" spans="1:4" s="109" customFormat="1" ht="26.25" customHeight="1">
      <c r="A261" s="125" t="s">
        <v>259</v>
      </c>
      <c r="B261" s="123">
        <v>20</v>
      </c>
      <c r="C261" s="124"/>
      <c r="D261" s="123">
        <v>20</v>
      </c>
    </row>
    <row r="262" spans="1:4" s="109" customFormat="1" ht="26.25" customHeight="1">
      <c r="A262" s="125" t="s">
        <v>260</v>
      </c>
      <c r="B262" s="123">
        <v>9</v>
      </c>
      <c r="C262" s="124"/>
      <c r="D262" s="123">
        <v>9</v>
      </c>
    </row>
    <row r="263" spans="1:4" s="110" customFormat="1" ht="26.25" customHeight="1">
      <c r="A263" s="125" t="s">
        <v>261</v>
      </c>
      <c r="B263" s="126">
        <v>70</v>
      </c>
      <c r="C263" s="127"/>
      <c r="D263" s="126">
        <v>70</v>
      </c>
    </row>
    <row r="264" spans="1:4" s="109" customFormat="1" ht="26.25" customHeight="1">
      <c r="A264" s="122" t="s">
        <v>262</v>
      </c>
      <c r="B264" s="123">
        <v>2281</v>
      </c>
      <c r="C264" s="124"/>
      <c r="D264" s="123">
        <v>2281</v>
      </c>
    </row>
    <row r="265" spans="1:4" s="110" customFormat="1" ht="26.25" customHeight="1">
      <c r="A265" s="125" t="s">
        <v>86</v>
      </c>
      <c r="B265" s="126">
        <v>3</v>
      </c>
      <c r="C265" s="127"/>
      <c r="D265" s="126">
        <v>3</v>
      </c>
    </row>
    <row r="266" spans="1:4" s="110" customFormat="1" ht="26.25" customHeight="1">
      <c r="A266" s="125" t="s">
        <v>263</v>
      </c>
      <c r="B266" s="126">
        <v>2278</v>
      </c>
      <c r="C266" s="127"/>
      <c r="D266" s="126">
        <v>2278</v>
      </c>
    </row>
    <row r="267" spans="1:4" s="109" customFormat="1" ht="26.25" customHeight="1">
      <c r="A267" s="122" t="s">
        <v>264</v>
      </c>
      <c r="B267" s="123">
        <v>4071</v>
      </c>
      <c r="C267" s="124"/>
      <c r="D267" s="123">
        <v>4071</v>
      </c>
    </row>
    <row r="268" spans="1:4" s="110" customFormat="1" ht="26.25" customHeight="1">
      <c r="A268" s="125" t="s">
        <v>265</v>
      </c>
      <c r="B268" s="126">
        <v>80</v>
      </c>
      <c r="C268" s="127"/>
      <c r="D268" s="126">
        <v>80</v>
      </c>
    </row>
    <row r="269" spans="1:4" s="110" customFormat="1" ht="26.25" customHeight="1">
      <c r="A269" s="125" t="s">
        <v>266</v>
      </c>
      <c r="B269" s="126">
        <v>554</v>
      </c>
      <c r="C269" s="127"/>
      <c r="D269" s="126">
        <v>554</v>
      </c>
    </row>
    <row r="270" spans="1:4" s="109" customFormat="1" ht="26.25" customHeight="1">
      <c r="A270" s="125" t="s">
        <v>267</v>
      </c>
      <c r="B270" s="126">
        <v>3437</v>
      </c>
      <c r="C270" s="124"/>
      <c r="D270" s="126">
        <v>3437</v>
      </c>
    </row>
    <row r="271" spans="1:4" s="109" customFormat="1" ht="26.25" customHeight="1">
      <c r="A271" s="122" t="s">
        <v>268</v>
      </c>
      <c r="B271" s="123">
        <v>110</v>
      </c>
      <c r="C271" s="124"/>
      <c r="D271" s="123">
        <v>110</v>
      </c>
    </row>
    <row r="272" spans="1:4" s="109" customFormat="1" ht="26.25" customHeight="1">
      <c r="A272" s="122" t="s">
        <v>269</v>
      </c>
      <c r="B272" s="123">
        <v>110</v>
      </c>
      <c r="C272" s="124"/>
      <c r="D272" s="123">
        <v>110</v>
      </c>
    </row>
    <row r="273" spans="1:4" s="110" customFormat="1" ht="26.25" customHeight="1">
      <c r="A273" s="125" t="s">
        <v>82</v>
      </c>
      <c r="B273" s="126">
        <v>110</v>
      </c>
      <c r="C273" s="127"/>
      <c r="D273" s="126">
        <v>110</v>
      </c>
    </row>
    <row r="274" spans="1:4" s="109" customFormat="1" ht="26.25" customHeight="1">
      <c r="A274" s="122" t="s">
        <v>270</v>
      </c>
      <c r="B274" s="123">
        <v>9084</v>
      </c>
      <c r="C274" s="124"/>
      <c r="D274" s="123">
        <v>9084</v>
      </c>
    </row>
    <row r="275" spans="1:4" s="109" customFormat="1" ht="26.25" customHeight="1">
      <c r="A275" s="122" t="s">
        <v>271</v>
      </c>
      <c r="B275" s="123">
        <v>9084</v>
      </c>
      <c r="C275" s="124"/>
      <c r="D275" s="123">
        <v>9084</v>
      </c>
    </row>
    <row r="276" spans="1:4" s="109" customFormat="1" ht="26.25" customHeight="1">
      <c r="A276" s="125" t="s">
        <v>272</v>
      </c>
      <c r="B276" s="123">
        <v>5176</v>
      </c>
      <c r="C276" s="124"/>
      <c r="D276" s="123">
        <v>5176</v>
      </c>
    </row>
    <row r="277" spans="1:4" s="110" customFormat="1" ht="26.25" customHeight="1">
      <c r="A277" s="125" t="s">
        <v>273</v>
      </c>
      <c r="B277" s="126">
        <v>1801</v>
      </c>
      <c r="C277" s="127"/>
      <c r="D277" s="126">
        <v>1801</v>
      </c>
    </row>
    <row r="278" spans="1:4" s="110" customFormat="1" ht="26.25" customHeight="1">
      <c r="A278" s="125" t="s">
        <v>274</v>
      </c>
      <c r="B278" s="126">
        <v>2107</v>
      </c>
      <c r="C278" s="127"/>
      <c r="D278" s="126">
        <v>2107</v>
      </c>
    </row>
    <row r="279" spans="1:4" s="109" customFormat="1" ht="26.25" customHeight="1">
      <c r="A279" s="122" t="s">
        <v>275</v>
      </c>
      <c r="B279" s="123">
        <v>630</v>
      </c>
      <c r="C279" s="124"/>
      <c r="D279" s="123">
        <v>630</v>
      </c>
    </row>
    <row r="280" spans="1:4" s="109" customFormat="1" ht="26.25" customHeight="1">
      <c r="A280" s="122" t="s">
        <v>276</v>
      </c>
      <c r="B280" s="123">
        <v>622</v>
      </c>
      <c r="C280" s="124"/>
      <c r="D280" s="123">
        <v>622</v>
      </c>
    </row>
    <row r="281" spans="1:4" s="110" customFormat="1" ht="26.25" customHeight="1">
      <c r="A281" s="125" t="s">
        <v>82</v>
      </c>
      <c r="B281" s="126">
        <v>222</v>
      </c>
      <c r="C281" s="127"/>
      <c r="D281" s="126">
        <v>222</v>
      </c>
    </row>
    <row r="282" spans="1:4" s="109" customFormat="1" ht="26.25" customHeight="1">
      <c r="A282" s="125" t="s">
        <v>277</v>
      </c>
      <c r="B282" s="126">
        <v>200</v>
      </c>
      <c r="C282" s="124"/>
      <c r="D282" s="126">
        <v>200</v>
      </c>
    </row>
    <row r="283" spans="1:4" s="110" customFormat="1" ht="26.25" customHeight="1">
      <c r="A283" s="125" t="s">
        <v>278</v>
      </c>
      <c r="B283" s="126">
        <v>130</v>
      </c>
      <c r="C283" s="127"/>
      <c r="D283" s="126">
        <v>130</v>
      </c>
    </row>
    <row r="284" spans="1:4" s="110" customFormat="1" ht="26.25" customHeight="1">
      <c r="A284" s="125" t="s">
        <v>86</v>
      </c>
      <c r="B284" s="126">
        <v>70</v>
      </c>
      <c r="C284" s="127"/>
      <c r="D284" s="126">
        <v>70</v>
      </c>
    </row>
    <row r="285" spans="1:4" s="109" customFormat="1" ht="26.25" customHeight="1">
      <c r="A285" s="122" t="s">
        <v>279</v>
      </c>
      <c r="B285" s="123">
        <v>8</v>
      </c>
      <c r="C285" s="124"/>
      <c r="D285" s="123">
        <v>8</v>
      </c>
    </row>
    <row r="286" spans="1:4" s="110" customFormat="1" ht="26.25" customHeight="1">
      <c r="A286" s="125" t="s">
        <v>82</v>
      </c>
      <c r="B286" s="126">
        <v>8</v>
      </c>
      <c r="C286" s="127"/>
      <c r="D286" s="126">
        <v>8</v>
      </c>
    </row>
    <row r="287" spans="1:4" s="111" customFormat="1" ht="34.5" customHeight="1">
      <c r="A287" s="128" t="s">
        <v>280</v>
      </c>
      <c r="B287" s="129">
        <v>1352</v>
      </c>
      <c r="C287" s="130"/>
      <c r="D287" s="129">
        <v>1352</v>
      </c>
    </row>
    <row r="288" spans="1:4" s="112" customFormat="1" ht="34.5" customHeight="1">
      <c r="A288" s="128" t="s">
        <v>281</v>
      </c>
      <c r="B288" s="131">
        <v>0</v>
      </c>
      <c r="C288" s="132"/>
      <c r="D288" s="131">
        <v>0</v>
      </c>
    </row>
    <row r="289" spans="1:4" s="111" customFormat="1" ht="34.5" customHeight="1">
      <c r="A289" s="133" t="s">
        <v>282</v>
      </c>
      <c r="B289" s="131">
        <v>0</v>
      </c>
      <c r="C289" s="134"/>
      <c r="D289" s="131">
        <v>0</v>
      </c>
    </row>
    <row r="290" spans="1:4" s="111" customFormat="1" ht="34.5" customHeight="1">
      <c r="A290" s="133" t="s">
        <v>282</v>
      </c>
      <c r="B290" s="131">
        <v>0</v>
      </c>
      <c r="C290" s="134"/>
      <c r="D290" s="131">
        <v>0</v>
      </c>
    </row>
    <row r="291" spans="1:4" s="112" customFormat="1" ht="34.5" customHeight="1">
      <c r="A291" s="128" t="s">
        <v>283</v>
      </c>
      <c r="B291" s="131">
        <v>2645</v>
      </c>
      <c r="C291" s="132"/>
      <c r="D291" s="131">
        <v>2645</v>
      </c>
    </row>
    <row r="292" spans="1:4" s="111" customFormat="1" ht="34.5" customHeight="1">
      <c r="A292" s="133" t="s">
        <v>284</v>
      </c>
      <c r="B292" s="131">
        <v>2645</v>
      </c>
      <c r="C292" s="134"/>
      <c r="D292" s="131">
        <v>2645</v>
      </c>
    </row>
    <row r="293" spans="1:4" s="111" customFormat="1" ht="34.5" customHeight="1">
      <c r="A293" s="133" t="s">
        <v>285</v>
      </c>
      <c r="B293" s="131">
        <v>2645</v>
      </c>
      <c r="C293" s="134"/>
      <c r="D293" s="131">
        <v>2645</v>
      </c>
    </row>
    <row r="294" spans="1:4" s="111" customFormat="1" ht="34.5" customHeight="1">
      <c r="A294" s="135" t="s">
        <v>286</v>
      </c>
      <c r="B294" s="136">
        <v>119764</v>
      </c>
      <c r="C294" s="136"/>
      <c r="D294" s="136">
        <v>119764</v>
      </c>
    </row>
  </sheetData>
  <sheetProtection/>
  <autoFilter ref="A4:D294"/>
  <mergeCells count="3">
    <mergeCell ref="A1:D1"/>
    <mergeCell ref="A2:D2"/>
    <mergeCell ref="A3:D3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74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D7" sqref="D7"/>
    </sheetView>
  </sheetViews>
  <sheetFormatPr defaultColWidth="9.00390625" defaultRowHeight="13.5"/>
  <cols>
    <col min="1" max="1" width="31.125" style="100" customWidth="1"/>
    <col min="2" max="2" width="24.375" style="100" customWidth="1"/>
    <col min="3" max="16384" width="9.00390625" style="100" customWidth="1"/>
  </cols>
  <sheetData>
    <row r="1" spans="1:2" s="100" customFormat="1" ht="14.25">
      <c r="A1" s="101" t="s">
        <v>287</v>
      </c>
      <c r="B1" s="102"/>
    </row>
    <row r="2" spans="1:2" s="100" customFormat="1" ht="58.5" customHeight="1">
      <c r="A2" s="62" t="s">
        <v>288</v>
      </c>
      <c r="B2" s="103"/>
    </row>
    <row r="3" spans="1:2" s="100" customFormat="1" ht="14.25">
      <c r="A3" s="101"/>
      <c r="B3" s="104" t="s">
        <v>2</v>
      </c>
    </row>
    <row r="4" spans="1:2" s="100" customFormat="1" ht="30" customHeight="1">
      <c r="A4" s="17" t="s">
        <v>3</v>
      </c>
      <c r="B4" s="105" t="s">
        <v>4</v>
      </c>
    </row>
    <row r="5" spans="1:2" s="100" customFormat="1" ht="19.5" customHeight="1">
      <c r="A5" s="106" t="s">
        <v>289</v>
      </c>
      <c r="B5" s="106">
        <v>12321</v>
      </c>
    </row>
    <row r="6" spans="1:2" s="100" customFormat="1" ht="19.5" customHeight="1">
      <c r="A6" s="107" t="s">
        <v>290</v>
      </c>
      <c r="B6" s="107">
        <v>8370</v>
      </c>
    </row>
    <row r="7" spans="1:2" s="100" customFormat="1" ht="19.5" customHeight="1">
      <c r="A7" s="107" t="s">
        <v>291</v>
      </c>
      <c r="B7" s="107">
        <v>1653</v>
      </c>
    </row>
    <row r="8" spans="1:2" s="100" customFormat="1" ht="19.5" customHeight="1">
      <c r="A8" s="107" t="s">
        <v>292</v>
      </c>
      <c r="B8" s="107">
        <v>808</v>
      </c>
    </row>
    <row r="9" spans="1:2" s="100" customFormat="1" ht="19.5" customHeight="1">
      <c r="A9" s="107" t="s">
        <v>293</v>
      </c>
      <c r="B9" s="107">
        <v>1490</v>
      </c>
    </row>
    <row r="10" spans="1:2" s="100" customFormat="1" ht="19.5" customHeight="1">
      <c r="A10" s="106" t="s">
        <v>294</v>
      </c>
      <c r="B10" s="108">
        <v>950</v>
      </c>
    </row>
    <row r="11" spans="1:2" s="100" customFormat="1" ht="19.5" customHeight="1">
      <c r="A11" s="107" t="s">
        <v>295</v>
      </c>
      <c r="B11" s="107">
        <v>570</v>
      </c>
    </row>
    <row r="12" spans="1:2" s="100" customFormat="1" ht="19.5" customHeight="1">
      <c r="A12" s="107" t="s">
        <v>296</v>
      </c>
      <c r="B12" s="107">
        <v>3</v>
      </c>
    </row>
    <row r="13" spans="1:2" s="100" customFormat="1" ht="19.5" customHeight="1">
      <c r="A13" s="107" t="s">
        <v>297</v>
      </c>
      <c r="B13" s="107">
        <v>10</v>
      </c>
    </row>
    <row r="14" spans="1:2" s="100" customFormat="1" ht="19.5" customHeight="1">
      <c r="A14" s="107" t="s">
        <v>298</v>
      </c>
      <c r="B14" s="107">
        <v>13</v>
      </c>
    </row>
    <row r="15" spans="1:2" s="100" customFormat="1" ht="19.5" customHeight="1">
      <c r="A15" s="107" t="s">
        <v>299</v>
      </c>
      <c r="B15" s="107">
        <v>2</v>
      </c>
    </row>
    <row r="16" spans="1:2" s="100" customFormat="1" ht="19.5" customHeight="1">
      <c r="A16" s="107" t="s">
        <v>300</v>
      </c>
      <c r="B16" s="107">
        <v>20</v>
      </c>
    </row>
    <row r="17" spans="1:2" s="100" customFormat="1" ht="19.5" customHeight="1">
      <c r="A17" s="107" t="s">
        <v>301</v>
      </c>
      <c r="B17" s="107">
        <v>12</v>
      </c>
    </row>
    <row r="18" spans="1:2" s="100" customFormat="1" ht="19.5" customHeight="1">
      <c r="A18" s="107" t="s">
        <v>302</v>
      </c>
      <c r="B18" s="107">
        <v>320</v>
      </c>
    </row>
    <row r="19" spans="1:2" s="100" customFormat="1" ht="19.5" customHeight="1">
      <c r="A19" s="106" t="s">
        <v>303</v>
      </c>
      <c r="B19" s="108">
        <v>48674</v>
      </c>
    </row>
    <row r="20" spans="1:2" s="100" customFormat="1" ht="19.5" customHeight="1">
      <c r="A20" s="107" t="s">
        <v>304</v>
      </c>
      <c r="B20" s="107">
        <v>47750</v>
      </c>
    </row>
    <row r="21" spans="1:2" s="100" customFormat="1" ht="19.5" customHeight="1">
      <c r="A21" s="107" t="s">
        <v>305</v>
      </c>
      <c r="B21" s="107">
        <v>924</v>
      </c>
    </row>
    <row r="22" spans="1:2" s="100" customFormat="1" ht="19.5" customHeight="1">
      <c r="A22" s="106" t="s">
        <v>306</v>
      </c>
      <c r="B22" s="108">
        <v>13106</v>
      </c>
    </row>
    <row r="23" spans="1:2" s="100" customFormat="1" ht="19.5" customHeight="1">
      <c r="A23" s="107" t="s">
        <v>307</v>
      </c>
      <c r="B23" s="107">
        <v>600</v>
      </c>
    </row>
    <row r="24" spans="1:2" s="100" customFormat="1" ht="19.5" customHeight="1">
      <c r="A24" s="107" t="s">
        <v>308</v>
      </c>
      <c r="B24" s="107">
        <v>6227</v>
      </c>
    </row>
    <row r="25" spans="1:2" s="100" customFormat="1" ht="19.5" customHeight="1">
      <c r="A25" s="107" t="s">
        <v>309</v>
      </c>
      <c r="B25" s="107">
        <v>6279</v>
      </c>
    </row>
    <row r="26" spans="1:2" s="100" customFormat="1" ht="19.5" customHeight="1">
      <c r="A26" s="106" t="s">
        <v>310</v>
      </c>
      <c r="B26" s="108">
        <v>75051</v>
      </c>
    </row>
    <row r="27" spans="1:2" s="101" customFormat="1" ht="14.25">
      <c r="A27" s="100"/>
      <c r="B27" s="100"/>
    </row>
    <row r="28" spans="1:2" s="101" customFormat="1" ht="14.25">
      <c r="A28" s="100"/>
      <c r="B28" s="100"/>
    </row>
    <row r="29" spans="1:2" s="101" customFormat="1" ht="14.25">
      <c r="A29" s="100"/>
      <c r="B29" s="100"/>
    </row>
    <row r="30" spans="1:2" s="101" customFormat="1" ht="14.25">
      <c r="A30" s="100"/>
      <c r="B30" s="100"/>
    </row>
    <row r="31" spans="1:2" s="101" customFormat="1" ht="14.25">
      <c r="A31" s="100"/>
      <c r="B31" s="100"/>
    </row>
    <row r="32" spans="1:2" s="101" customFormat="1" ht="14.25">
      <c r="A32" s="100"/>
      <c r="B32" s="100"/>
    </row>
    <row r="33" spans="1:2" s="101" customFormat="1" ht="14.25">
      <c r="A33" s="100"/>
      <c r="B33" s="100"/>
    </row>
    <row r="34" spans="1:2" s="101" customFormat="1" ht="14.25">
      <c r="A34" s="100"/>
      <c r="B34" s="100"/>
    </row>
    <row r="35" spans="1:2" s="101" customFormat="1" ht="14.25">
      <c r="A35" s="100"/>
      <c r="B35" s="100"/>
    </row>
    <row r="36" spans="1:2" s="101" customFormat="1" ht="14.25">
      <c r="A36" s="100"/>
      <c r="B36" s="100"/>
    </row>
    <row r="37" spans="1:2" s="101" customFormat="1" ht="14.25">
      <c r="A37" s="100"/>
      <c r="B37" s="100"/>
    </row>
    <row r="38" spans="1:2" s="101" customFormat="1" ht="14.25">
      <c r="A38" s="100"/>
      <c r="B38" s="100"/>
    </row>
    <row r="39" spans="1:2" s="101" customFormat="1" ht="14.25">
      <c r="A39" s="100"/>
      <c r="B39" s="100"/>
    </row>
    <row r="40" spans="1:2" s="101" customFormat="1" ht="14.25">
      <c r="A40" s="100"/>
      <c r="B40" s="100"/>
    </row>
    <row r="41" spans="1:2" s="101" customFormat="1" ht="14.25">
      <c r="A41" s="100"/>
      <c r="B41" s="100"/>
    </row>
    <row r="42" spans="1:2" s="101" customFormat="1" ht="14.25">
      <c r="A42" s="100"/>
      <c r="B42" s="100"/>
    </row>
    <row r="43" spans="1:2" s="101" customFormat="1" ht="14.25">
      <c r="A43" s="100"/>
      <c r="B43" s="100"/>
    </row>
    <row r="44" spans="1:2" s="101" customFormat="1" ht="14.25">
      <c r="A44" s="100"/>
      <c r="B44" s="100"/>
    </row>
    <row r="45" spans="1:2" s="101" customFormat="1" ht="14.25">
      <c r="A45" s="100"/>
      <c r="B45" s="100"/>
    </row>
    <row r="46" spans="1:2" s="101" customFormat="1" ht="14.25">
      <c r="A46" s="100"/>
      <c r="B46" s="100"/>
    </row>
    <row r="47" spans="1:2" s="101" customFormat="1" ht="14.25">
      <c r="A47" s="100"/>
      <c r="B47" s="100"/>
    </row>
    <row r="48" spans="1:2" s="101" customFormat="1" ht="14.25">
      <c r="A48" s="100"/>
      <c r="B48" s="100"/>
    </row>
    <row r="49" spans="1:2" s="101" customFormat="1" ht="14.25">
      <c r="A49" s="100"/>
      <c r="B49" s="100"/>
    </row>
    <row r="50" spans="1:2" s="101" customFormat="1" ht="14.25">
      <c r="A50" s="100"/>
      <c r="B50" s="100"/>
    </row>
    <row r="51" spans="1:2" s="101" customFormat="1" ht="14.25">
      <c r="A51" s="100"/>
      <c r="B51" s="100"/>
    </row>
    <row r="52" spans="1:2" s="101" customFormat="1" ht="14.25">
      <c r="A52" s="100"/>
      <c r="B52" s="100"/>
    </row>
    <row r="53" spans="1:2" s="101" customFormat="1" ht="14.25">
      <c r="A53" s="100"/>
      <c r="B53" s="100"/>
    </row>
    <row r="54" spans="1:2" s="101" customFormat="1" ht="14.25">
      <c r="A54" s="100"/>
      <c r="B54" s="100"/>
    </row>
    <row r="55" spans="1:2" s="101" customFormat="1" ht="14.25">
      <c r="A55" s="100"/>
      <c r="B55" s="100"/>
    </row>
    <row r="56" spans="1:2" s="101" customFormat="1" ht="14.25">
      <c r="A56" s="100"/>
      <c r="B56" s="100"/>
    </row>
    <row r="57" spans="1:2" s="101" customFormat="1" ht="14.25">
      <c r="A57" s="100"/>
      <c r="B57" s="100"/>
    </row>
    <row r="58" spans="1:2" s="101" customFormat="1" ht="14.25">
      <c r="A58" s="100"/>
      <c r="B58" s="100"/>
    </row>
    <row r="59" spans="1:2" s="101" customFormat="1" ht="14.25">
      <c r="A59" s="100"/>
      <c r="B59" s="100"/>
    </row>
    <row r="60" spans="1:2" s="101" customFormat="1" ht="14.25">
      <c r="A60" s="100"/>
      <c r="B60" s="100"/>
    </row>
    <row r="61" spans="1:2" s="101" customFormat="1" ht="14.25">
      <c r="A61" s="100"/>
      <c r="B61" s="100"/>
    </row>
    <row r="62" spans="1:2" s="101" customFormat="1" ht="14.25">
      <c r="A62" s="100"/>
      <c r="B62" s="100"/>
    </row>
    <row r="63" spans="1:2" s="101" customFormat="1" ht="14.25">
      <c r="A63" s="100"/>
      <c r="B63" s="100"/>
    </row>
    <row r="64" spans="1:2" s="101" customFormat="1" ht="14.25">
      <c r="A64" s="100"/>
      <c r="B64" s="100"/>
    </row>
    <row r="65" spans="1:2" s="101" customFormat="1" ht="14.25">
      <c r="A65" s="100"/>
      <c r="B65" s="100"/>
    </row>
    <row r="66" spans="1:2" s="101" customFormat="1" ht="14.25">
      <c r="A66" s="100"/>
      <c r="B66" s="100"/>
    </row>
    <row r="67" spans="1:2" s="101" customFormat="1" ht="14.25">
      <c r="A67" s="100"/>
      <c r="B67" s="100"/>
    </row>
    <row r="68" spans="1:2" s="101" customFormat="1" ht="14.25">
      <c r="A68" s="100"/>
      <c r="B68" s="100"/>
    </row>
    <row r="69" spans="1:2" s="101" customFormat="1" ht="14.25">
      <c r="A69" s="100"/>
      <c r="B69" s="100"/>
    </row>
    <row r="70" spans="1:2" s="101" customFormat="1" ht="14.25">
      <c r="A70" s="100"/>
      <c r="B70" s="100"/>
    </row>
    <row r="71" spans="1:2" s="101" customFormat="1" ht="14.25">
      <c r="A71" s="100"/>
      <c r="B71" s="100"/>
    </row>
    <row r="72" spans="1:2" s="101" customFormat="1" ht="14.25">
      <c r="A72" s="100"/>
      <c r="B72" s="100"/>
    </row>
    <row r="73" spans="1:2" s="101" customFormat="1" ht="14.25">
      <c r="A73" s="100"/>
      <c r="B73" s="100"/>
    </row>
    <row r="74" spans="1:2" s="101" customFormat="1" ht="14.25">
      <c r="A74" s="100"/>
      <c r="B74" s="100"/>
    </row>
  </sheetData>
  <sheetProtection/>
  <mergeCells count="1">
    <mergeCell ref="A2:B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26"/>
  <sheetViews>
    <sheetView workbookViewId="0" topLeftCell="A1">
      <selection activeCell="B9" sqref="B9"/>
    </sheetView>
  </sheetViews>
  <sheetFormatPr defaultColWidth="9.00390625" defaultRowHeight="13.5"/>
  <cols>
    <col min="1" max="1" width="42.125" style="0" customWidth="1"/>
    <col min="2" max="2" width="26.00390625" style="89" customWidth="1"/>
  </cols>
  <sheetData>
    <row r="1" ht="13.5">
      <c r="A1" t="s">
        <v>311</v>
      </c>
    </row>
    <row r="2" spans="1:2" ht="21.75">
      <c r="A2" s="90" t="s">
        <v>312</v>
      </c>
      <c r="B2" s="90"/>
    </row>
    <row r="4" ht="20.25" customHeight="1">
      <c r="B4" s="15" t="s">
        <v>2</v>
      </c>
    </row>
    <row r="5" spans="1:2" ht="31.5" customHeight="1">
      <c r="A5" s="17" t="s">
        <v>3</v>
      </c>
      <c r="B5" s="91" t="s">
        <v>4</v>
      </c>
    </row>
    <row r="6" spans="1:2" ht="17.25" customHeight="1">
      <c r="A6" s="92" t="s">
        <v>313</v>
      </c>
      <c r="B6" s="93">
        <v>10000</v>
      </c>
    </row>
    <row r="7" spans="1:2" ht="17.25" customHeight="1">
      <c r="A7" s="94" t="s">
        <v>314</v>
      </c>
      <c r="B7" s="95"/>
    </row>
    <row r="8" spans="1:2" ht="17.25" customHeight="1">
      <c r="A8" s="94" t="s">
        <v>315</v>
      </c>
      <c r="B8" s="95"/>
    </row>
    <row r="9" spans="1:2" ht="17.25" customHeight="1">
      <c r="A9" s="94" t="s">
        <v>316</v>
      </c>
      <c r="B9" s="95"/>
    </row>
    <row r="10" spans="1:2" ht="17.25" customHeight="1">
      <c r="A10" s="94" t="s">
        <v>317</v>
      </c>
      <c r="B10" s="95"/>
    </row>
    <row r="11" spans="1:2" ht="17.25" customHeight="1">
      <c r="A11" s="94" t="s">
        <v>318</v>
      </c>
      <c r="B11" s="95"/>
    </row>
    <row r="12" spans="1:2" ht="17.25" customHeight="1">
      <c r="A12" s="94" t="s">
        <v>319</v>
      </c>
      <c r="B12" s="95"/>
    </row>
    <row r="13" spans="1:2" ht="17.25" customHeight="1">
      <c r="A13" s="94" t="s">
        <v>320</v>
      </c>
      <c r="B13" s="95">
        <v>10000</v>
      </c>
    </row>
    <row r="14" spans="1:2" ht="17.25" customHeight="1">
      <c r="A14" s="26" t="s">
        <v>321</v>
      </c>
      <c r="B14" s="93"/>
    </row>
    <row r="15" spans="1:2" ht="17.25" customHeight="1">
      <c r="A15" s="94" t="s">
        <v>322</v>
      </c>
      <c r="B15" s="95"/>
    </row>
    <row r="16" spans="1:2" ht="17.25" customHeight="1">
      <c r="A16" s="94" t="s">
        <v>323</v>
      </c>
      <c r="B16" s="95"/>
    </row>
    <row r="17" spans="1:2" ht="17.25" customHeight="1">
      <c r="A17" s="94" t="s">
        <v>324</v>
      </c>
      <c r="B17" s="95"/>
    </row>
    <row r="18" spans="1:2" ht="17.25" customHeight="1">
      <c r="A18" s="78" t="s">
        <v>29</v>
      </c>
      <c r="B18" s="95"/>
    </row>
    <row r="19" spans="1:2" ht="17.25" customHeight="1">
      <c r="A19" s="96" t="s">
        <v>325</v>
      </c>
      <c r="B19" s="93"/>
    </row>
    <row r="20" spans="1:2" ht="17.25" customHeight="1">
      <c r="A20" s="35" t="s">
        <v>326</v>
      </c>
      <c r="B20" s="95"/>
    </row>
    <row r="21" spans="1:2" ht="17.25" customHeight="1">
      <c r="A21" s="35" t="s">
        <v>327</v>
      </c>
      <c r="B21" s="95"/>
    </row>
    <row r="22" spans="1:2" ht="17.25" customHeight="1">
      <c r="A22" s="35" t="s">
        <v>328</v>
      </c>
      <c r="B22" s="95"/>
    </row>
    <row r="23" spans="1:2" ht="17.25" customHeight="1">
      <c r="A23" s="35" t="s">
        <v>329</v>
      </c>
      <c r="B23" s="95"/>
    </row>
    <row r="24" spans="1:2" ht="17.25" customHeight="1">
      <c r="A24" s="78" t="s">
        <v>29</v>
      </c>
      <c r="B24" s="95"/>
    </row>
    <row r="25" spans="1:2" ht="17.25" customHeight="1">
      <c r="A25" s="96" t="s">
        <v>330</v>
      </c>
      <c r="B25" s="97">
        <v>10000</v>
      </c>
    </row>
    <row r="26" spans="1:2" ht="13.5">
      <c r="A26" s="98"/>
      <c r="B26" s="99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workbookViewId="0" topLeftCell="A1">
      <selection activeCell="D10" sqref="D10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331</v>
      </c>
    </row>
    <row r="2" spans="1:2" ht="33" customHeight="1">
      <c r="A2" s="51" t="s">
        <v>332</v>
      </c>
      <c r="B2" s="51"/>
    </row>
    <row r="3" spans="1:2" ht="26.25" customHeight="1">
      <c r="A3" s="40"/>
      <c r="B3" s="41" t="s">
        <v>2</v>
      </c>
    </row>
    <row r="4" spans="1:2" ht="30" customHeight="1">
      <c r="A4" s="49" t="s">
        <v>333</v>
      </c>
      <c r="B4" s="49" t="s">
        <v>4</v>
      </c>
    </row>
    <row r="5" spans="1:2" ht="37.5" customHeight="1">
      <c r="A5" s="72" t="s">
        <v>334</v>
      </c>
      <c r="B5" s="86"/>
    </row>
    <row r="6" spans="1:2" ht="37.5" customHeight="1">
      <c r="A6" s="72" t="s">
        <v>335</v>
      </c>
      <c r="B6" s="86"/>
    </row>
    <row r="7" spans="1:2" ht="37.5" customHeight="1">
      <c r="A7" s="72" t="s">
        <v>336</v>
      </c>
      <c r="B7" s="86"/>
    </row>
    <row r="8" spans="1:2" ht="37.5" customHeight="1">
      <c r="A8" s="72" t="s">
        <v>337</v>
      </c>
      <c r="B8" s="86"/>
    </row>
    <row r="9" spans="1:2" ht="37.5" customHeight="1">
      <c r="A9" s="72" t="s">
        <v>338</v>
      </c>
      <c r="B9" s="86"/>
    </row>
    <row r="10" spans="1:2" ht="37.5" customHeight="1">
      <c r="A10" s="72" t="s">
        <v>339</v>
      </c>
      <c r="B10" s="86"/>
    </row>
    <row r="11" spans="1:2" ht="36.75" customHeight="1">
      <c r="A11" s="87" t="s">
        <v>340</v>
      </c>
      <c r="B11" s="88" t="s">
        <v>341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showZeros="0" zoomScaleSheetLayoutView="100" workbookViewId="0" topLeftCell="A1">
      <selection activeCell="G10" sqref="G10"/>
    </sheetView>
  </sheetViews>
  <sheetFormatPr defaultColWidth="9.00390625" defaultRowHeight="13.5" customHeight="1"/>
  <cols>
    <col min="1" max="1" width="38.75390625" style="60" customWidth="1"/>
    <col min="2" max="2" width="25.625" style="84" customWidth="1"/>
    <col min="3" max="16384" width="9.00390625" style="60" customWidth="1"/>
  </cols>
  <sheetData>
    <row r="1" ht="13.5" customHeight="1">
      <c r="A1" s="60" t="s">
        <v>342</v>
      </c>
    </row>
    <row r="2" spans="1:2" ht="50.25" customHeight="1">
      <c r="A2" s="62" t="s">
        <v>343</v>
      </c>
      <c r="B2" s="62"/>
    </row>
    <row r="3" ht="26.25" customHeight="1">
      <c r="B3" s="63" t="s">
        <v>2</v>
      </c>
    </row>
    <row r="4" spans="1:2" ht="15" customHeight="1">
      <c r="A4" s="71" t="s">
        <v>344</v>
      </c>
      <c r="B4" s="71" t="s">
        <v>4</v>
      </c>
    </row>
    <row r="5" spans="1:2" ht="15" customHeight="1">
      <c r="A5" s="71"/>
      <c r="B5" s="71"/>
    </row>
    <row r="6" spans="1:2" ht="37.5" customHeight="1">
      <c r="A6" s="72" t="s">
        <v>335</v>
      </c>
      <c r="B6" s="78">
        <v>3143</v>
      </c>
    </row>
    <row r="7" spans="1:2" ht="37.5" customHeight="1">
      <c r="A7" s="72" t="s">
        <v>336</v>
      </c>
      <c r="B7" s="78">
        <v>1774</v>
      </c>
    </row>
    <row r="8" spans="1:2" ht="37.5" customHeight="1">
      <c r="A8" s="72" t="s">
        <v>337</v>
      </c>
      <c r="B8" s="78">
        <v>1598</v>
      </c>
    </row>
    <row r="9" spans="1:2" ht="37.5" customHeight="1">
      <c r="A9" s="72" t="s">
        <v>338</v>
      </c>
      <c r="B9" s="78">
        <v>1512</v>
      </c>
    </row>
    <row r="10" spans="1:2" ht="37.5" customHeight="1">
      <c r="A10" s="72" t="s">
        <v>339</v>
      </c>
      <c r="B10" s="78">
        <v>1973</v>
      </c>
    </row>
    <row r="11" spans="1:2" ht="37.5" customHeight="1">
      <c r="A11" s="85" t="s">
        <v>310</v>
      </c>
      <c r="B11" s="80">
        <v>10000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showZeros="0" zoomScaleSheetLayoutView="100" workbookViewId="0" topLeftCell="A7">
      <selection activeCell="D7" sqref="D7"/>
    </sheetView>
  </sheetViews>
  <sheetFormatPr defaultColWidth="9.00390625" defaultRowHeight="13.5" customHeight="1"/>
  <cols>
    <col min="1" max="1" width="29.50390625" style="60" customWidth="1"/>
    <col min="2" max="2" width="14.875" style="69" customWidth="1"/>
    <col min="3" max="3" width="9.00390625" style="69" customWidth="1"/>
    <col min="4" max="4" width="14.50390625" style="69" customWidth="1"/>
    <col min="5" max="5" width="9.00390625" style="60" customWidth="1"/>
    <col min="6" max="6" width="9.00390625" style="70" customWidth="1"/>
    <col min="7" max="16384" width="9.00390625" style="60" customWidth="1"/>
  </cols>
  <sheetData>
    <row r="1" ht="13.5" customHeight="1">
      <c r="A1" s="60" t="s">
        <v>345</v>
      </c>
    </row>
    <row r="2" spans="1:4" ht="50.25" customHeight="1">
      <c r="A2" s="62" t="s">
        <v>346</v>
      </c>
      <c r="B2" s="62"/>
      <c r="C2" s="62"/>
      <c r="D2" s="62"/>
    </row>
    <row r="3" spans="1:4" ht="26.25" customHeight="1">
      <c r="A3" s="63" t="s">
        <v>2</v>
      </c>
      <c r="B3" s="63"/>
      <c r="C3" s="63"/>
      <c r="D3" s="63"/>
    </row>
    <row r="4" spans="1:4" ht="15" customHeight="1">
      <c r="A4" s="71" t="s">
        <v>333</v>
      </c>
      <c r="B4" s="71" t="s">
        <v>4</v>
      </c>
      <c r="C4" s="71" t="s">
        <v>347</v>
      </c>
      <c r="D4" s="71" t="s">
        <v>4</v>
      </c>
    </row>
    <row r="5" spans="1:4" ht="15" customHeight="1">
      <c r="A5" s="71"/>
      <c r="B5" s="71"/>
      <c r="C5" s="71"/>
      <c r="D5" s="71"/>
    </row>
    <row r="6" spans="1:4" ht="37.5" customHeight="1">
      <c r="A6" s="72" t="s">
        <v>334</v>
      </c>
      <c r="B6" s="73"/>
      <c r="C6" s="74" t="s">
        <v>348</v>
      </c>
      <c r="D6" s="75"/>
    </row>
    <row r="7" spans="1:4" ht="37.5" customHeight="1">
      <c r="A7" s="72" t="s">
        <v>335</v>
      </c>
      <c r="B7" s="76"/>
      <c r="C7" s="77" t="s">
        <v>349</v>
      </c>
      <c r="D7" s="77"/>
    </row>
    <row r="8" spans="1:4" ht="37.5" customHeight="1">
      <c r="A8" s="72" t="s">
        <v>336</v>
      </c>
      <c r="B8" s="76"/>
      <c r="C8" s="77" t="s">
        <v>350</v>
      </c>
      <c r="D8" s="77"/>
    </row>
    <row r="9" spans="1:4" ht="37.5" customHeight="1">
      <c r="A9" s="72" t="s">
        <v>337</v>
      </c>
      <c r="B9" s="76"/>
      <c r="C9" s="78" t="s">
        <v>29</v>
      </c>
      <c r="D9" s="77"/>
    </row>
    <row r="10" spans="1:4" ht="37.5" customHeight="1">
      <c r="A10" s="72" t="s">
        <v>338</v>
      </c>
      <c r="B10" s="76"/>
      <c r="C10" s="77"/>
      <c r="D10" s="77"/>
    </row>
    <row r="11" spans="1:4" ht="37.5" customHeight="1">
      <c r="A11" s="72" t="s">
        <v>339</v>
      </c>
      <c r="B11" s="76"/>
      <c r="C11" s="77"/>
      <c r="D11" s="77"/>
    </row>
    <row r="12" spans="1:4" ht="37.5" customHeight="1">
      <c r="A12" s="78" t="s">
        <v>29</v>
      </c>
      <c r="B12" s="19"/>
      <c r="C12" s="77"/>
      <c r="D12" s="77"/>
    </row>
    <row r="13" spans="1:4" ht="37.5" customHeight="1">
      <c r="A13" s="79"/>
      <c r="B13" s="19"/>
      <c r="C13" s="77"/>
      <c r="D13" s="77"/>
    </row>
    <row r="14" spans="1:4" ht="37.5" customHeight="1">
      <c r="A14" s="28" t="s">
        <v>310</v>
      </c>
      <c r="B14" s="80" t="s">
        <v>341</v>
      </c>
      <c r="C14" s="81"/>
      <c r="D14" s="81"/>
    </row>
    <row r="15" spans="1:2" ht="13.5" customHeight="1">
      <c r="A15" s="82"/>
      <c r="B15" s="83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14"/>
  <sheetViews>
    <sheetView workbookViewId="0" topLeftCell="A1">
      <selection activeCell="I7" sqref="I7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351</v>
      </c>
    </row>
    <row r="2" spans="1:2" ht="25.5">
      <c r="A2" s="39" t="s">
        <v>352</v>
      </c>
      <c r="B2" s="39"/>
    </row>
    <row r="3" spans="1:2" ht="23.25" customHeight="1">
      <c r="A3" s="40"/>
      <c r="B3" s="41" t="s">
        <v>2</v>
      </c>
    </row>
    <row r="4" spans="1:2" ht="37.5" customHeight="1">
      <c r="A4" s="42" t="s">
        <v>353</v>
      </c>
      <c r="B4" s="43" t="s">
        <v>354</v>
      </c>
    </row>
    <row r="5" spans="1:2" ht="26.25" customHeight="1">
      <c r="A5" s="44" t="s">
        <v>355</v>
      </c>
      <c r="B5" s="45">
        <v>76775</v>
      </c>
    </row>
    <row r="6" spans="1:2" ht="26.25" customHeight="1">
      <c r="A6" s="44" t="s">
        <v>356</v>
      </c>
      <c r="B6" s="45">
        <v>75692</v>
      </c>
    </row>
    <row r="7" spans="1:2" ht="26.25" customHeight="1">
      <c r="A7" s="44"/>
      <c r="B7" s="46"/>
    </row>
    <row r="8" spans="1:2" ht="26.25" customHeight="1">
      <c r="A8" s="47" t="s">
        <v>29</v>
      </c>
      <c r="B8" s="46"/>
    </row>
    <row r="9" spans="1:2" ht="26.25" customHeight="1">
      <c r="A9" s="47"/>
      <c r="B9" s="46"/>
    </row>
    <row r="10" spans="1:2" ht="26.25" customHeight="1">
      <c r="A10" s="47"/>
      <c r="B10" s="46"/>
    </row>
    <row r="11" spans="1:2" ht="26.25" customHeight="1">
      <c r="A11" s="48"/>
      <c r="B11" s="46"/>
    </row>
    <row r="12" spans="1:2" ht="26.25" customHeight="1">
      <c r="A12" s="48"/>
      <c r="B12" s="46"/>
    </row>
    <row r="13" spans="1:2" ht="26.25" customHeight="1">
      <c r="A13" s="48"/>
      <c r="B13" s="46"/>
    </row>
    <row r="14" spans="1:2" ht="26.25" customHeight="1">
      <c r="A14" s="49"/>
      <c r="B14" s="50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A^_^^_^^_^</cp:lastModifiedBy>
  <cp:lastPrinted>2017-01-13T09:19:04Z</cp:lastPrinted>
  <dcterms:created xsi:type="dcterms:W3CDTF">2014-12-08T10:49:21Z</dcterms:created>
  <dcterms:modified xsi:type="dcterms:W3CDTF">2024-03-01T10:41:29Z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3810484BCE724973AA2CE1942E6D68D7</vt:lpwstr>
  </property>
  <property fmtid="{D5CDD505-2E9C-101B-9397-08002B2CF9AE}" pid="5" name="KSOReadingLayo">
    <vt:bool>true</vt:bool>
  </property>
</Properties>
</file>